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<sst xmlns="http://schemas.openxmlformats.org/spreadsheetml/2006/main" count="281" uniqueCount="193">
  <si>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</si>
  <si>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</si>
  <si>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</si>
  <si>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</si>
  <si>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</si>
  <si>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</si>
  <si>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</si>
  <si>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</si>
  <si>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</si>
  <si>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</si>
  <si>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</si>
  <si>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</si>
  <si>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</si>
  <si>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</si>
  <si>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</si>
  <si>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</si>
  <si>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</si>
  <si>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</si>
  <si>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</si>
  <si>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</si>
  <si>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</si>
  <si>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</si>
  <si>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</si>
  <si>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</si>
  <si>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</si>
  <si>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</si>
  <si>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</si>
  <si>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</si>
  <si>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</si>
  <si>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</si>
  <si>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</si>
  <si>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</si>
  <si>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</si>
  <si>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</si>
  <si>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</si>
  <si>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</si>
  <si>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</si>
  <si>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</si>
  <si>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</si>
  <si>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</si>
  <si>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</si>
  <si>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</si>
  <si>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</si>
  <si>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</si>
  <si>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</si>
  <si>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</si>
  <si>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</si>
  <si>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</si>
  <si>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</si>
  <si>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</si>
  <si>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</si>
  <si>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</si>
  <si>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</si>
  <si>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</si>
  <si>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</si>
  <si>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</si>
  <si>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</si>
  <si>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</si>
  <si>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</si>
  <si>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</si>
  <si>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</si>
  <si>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</si>
  <si>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</si>
  <si>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</si>
  <si>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</si>
  <si>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</si>
  <si>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</si>
  <si>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</si>
  <si>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</si>
  <si>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</si>
  <si>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</si>
  <si>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</si>
  <si>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</si>
  <si>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</si>
  <si>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</si>
  <si>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</si>
  <si>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</si>
  <si>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</si>
  <si>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</si>
  <si>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</si>
  <si>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</si>
  <si>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</si>
  <si>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</si>
  <si>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</si>
  <si>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</si>
  <si>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</si>
  <si>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</si>
  <si>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</si>
  <si>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</si>
  <si>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</si>
  <si>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</si>
  <si>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</si>
  <si>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</si>
  <si>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</si>
  <si>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</si>
  <si>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</si>
  <si>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</si>
  <si>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</si>
  <si>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</si>
  <si>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</si>
  <si>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</si>
  <si>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</si>
  <si>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</si>
  <si>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</si>
  <si>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</si>
  <si>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</si>
  <si>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</si>
  <si>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</si>
  <si>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</si>
  <si>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</si>
  <si>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</si>
  <si>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</si>
  <si>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</si>
  <si>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</si>
  <si>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</si>
  <si>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</si>
  <si>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</si>
  <si>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</si>
  <si>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</si>
  <si>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</si>
  <si>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</si>
  <si>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</si>
  <si>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</si>
  <si>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</si>
  <si>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</si>
  <si>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</si>
  <si>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</si>
  <si>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</si>
  <si>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</si>
  <si>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</si>
  <si>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</si>
  <si>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</si>
  <si>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</si>
  <si>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</si>
  <si>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</si>
  <si>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</si>
  <si>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</si>
  <si>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</si>
  <si>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</si>
  <si>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</si>
  <si>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</si>
  <si>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</si>
  <si>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</si>
  <si>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</si>
  <si>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</si>
  <si>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</si>
  <si>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</si>
  <si>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</si>
  <si>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</si>
  <si>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</si>
  <si>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</si>
  <si>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</si>
  <si>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</si>
  <si>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</si>
  <si>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</si>
  <si>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</si>
  <si>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</si>
  <si>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</si>
  <si>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</si>
  <si>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</si>
  <si>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</si>
  <si>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</si>
  <si>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</si>
  <si>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</si>
  <si>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</si>
  <si>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</si>
  <si>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Informacja dodatkowa za 2010 rok</t>
  </si>
  <si>
    <t>fundusz pomocy w leczeniu i rehabilit.</t>
  </si>
  <si>
    <t>programy stypendialne</t>
  </si>
  <si>
    <t>na różne cele statutowe</t>
  </si>
  <si>
    <t>projekty</t>
  </si>
  <si>
    <t>fundusze składowe celowe Fundacji</t>
  </si>
  <si>
    <t>księgowa</t>
  </si>
  <si>
    <t>pracownik markietingu i administracji</t>
  </si>
  <si>
    <t>n/d</t>
  </si>
  <si>
    <t>specjal.d/s consultingu</t>
  </si>
  <si>
    <t>Darow. i granty od organizacji pozarząd.</t>
  </si>
  <si>
    <t>Wpływy z 1 %</t>
  </si>
  <si>
    <t>Zbiórki publiczne</t>
  </si>
  <si>
    <t>z 1 %</t>
  </si>
  <si>
    <t>działalność statutowa</t>
  </si>
  <si>
    <t>z podziału odsetek od lokat kapitału</t>
  </si>
  <si>
    <t>Programy statutowe Fundacji Elbląg</t>
  </si>
  <si>
    <t>Realizowane projekty</t>
  </si>
  <si>
    <t>Udzielona pomoc w leczeniu i rehabilitacji</t>
  </si>
  <si>
    <t>darczyńcy na fundusz udziel.pomocy</t>
  </si>
  <si>
    <t>realizowane projekty</t>
  </si>
  <si>
    <t>pozostałe przychody operacyjne</t>
  </si>
  <si>
    <t>Biznes, organizacje społeczne</t>
  </si>
  <si>
    <t>Koszty udzielonych stypendiów</t>
  </si>
  <si>
    <t xml:space="preserve">Darczyńcy indywidualni </t>
  </si>
  <si>
    <t>Fundacja Elbląg Fundusz lokalny Regionu Elbląskiego</t>
  </si>
  <si>
    <t>Elbląg, dnia  28.03.2011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</si>
</sst>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wrapText="1"/>
    </xf>
    <xf numFmtId="4" fontId="3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0" fillId="34" borderId="18" xfId="0" applyFill="1" applyBorder="1" applyAlignment="1">
      <alignment wrapText="1"/>
    </xf>
    <xf numFmtId="4" fontId="0" fillId="34" borderId="19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0" fontId="0" fillId="34" borderId="11" xfId="0" applyFont="1" applyFill="1" applyBorder="1" applyAlignment="1">
      <alignment/>
    </xf>
    <xf numFmtId="4" fontId="0" fillId="34" borderId="21" xfId="0" applyNumberForma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4" fontId="0" fillId="34" borderId="12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27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166" fontId="3" fillId="33" borderId="15" xfId="0" applyNumberFormat="1" applyFont="1" applyFill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2"/>
  <sheetViews>
    <sheetView showGridLines="0" tabSelected="1" zoomScaleSheetLayoutView="75" zoomScalePageLayoutView="0" workbookViewId="0" topLeftCell="A290">
      <selection activeCell="C303" sqref="C303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58" t="s">
        <v>191</v>
      </c>
      <c r="D3" s="158"/>
      <c r="E3" s="158"/>
      <c r="F3" s="158"/>
      <c r="G3" s="158"/>
      <c r="H3" s="158"/>
      <c r="I3" s="158"/>
    </row>
    <row r="4" ht="12.75"/>
    <row r="5" spans="3:9" ht="30">
      <c r="C5" s="163" t="s">
        <v>166</v>
      </c>
      <c r="D5" s="163"/>
      <c r="E5" s="163"/>
      <c r="F5" s="163"/>
      <c r="G5" s="163"/>
      <c r="H5" s="163"/>
      <c r="I5" s="163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6" t="s">
        <v>97</v>
      </c>
      <c r="D9" s="107"/>
      <c r="E9" s="107"/>
      <c r="F9" s="107"/>
      <c r="G9" s="108"/>
    </row>
    <row r="10" spans="3:7" ht="12.75">
      <c r="C10" s="115" t="s">
        <v>90</v>
      </c>
      <c r="D10" s="139"/>
      <c r="E10" s="139" t="s">
        <v>98</v>
      </c>
      <c r="F10" s="139"/>
      <c r="G10" s="140"/>
    </row>
    <row r="11" spans="3:7" ht="12.75">
      <c r="C11" s="164"/>
      <c r="D11" s="159"/>
      <c r="E11" s="159"/>
      <c r="F11" s="159"/>
      <c r="G11" s="160"/>
    </row>
    <row r="12" spans="3:7" ht="12.75">
      <c r="C12" s="164"/>
      <c r="D12" s="159"/>
      <c r="E12" s="159"/>
      <c r="F12" s="159"/>
      <c r="G12" s="160"/>
    </row>
    <row r="13" spans="3:7" ht="13.5" thickBot="1">
      <c r="C13" s="165"/>
      <c r="D13" s="161"/>
      <c r="E13" s="161"/>
      <c r="F13" s="161"/>
      <c r="G13" s="162"/>
    </row>
    <row r="14" ht="12.75"/>
    <row r="15" ht="12.75"/>
    <row r="16" ht="13.5" thickBot="1"/>
    <row r="17" spans="1:7" ht="12.75">
      <c r="A17" s="17">
        <v>1</v>
      </c>
      <c r="C17" s="168" t="s">
        <v>99</v>
      </c>
      <c r="D17" s="169"/>
      <c r="E17" s="169"/>
      <c r="F17" s="169"/>
      <c r="G17" s="170"/>
    </row>
    <row r="18" spans="3:7" ht="27" customHeight="1">
      <c r="C18" s="29" t="s">
        <v>95</v>
      </c>
      <c r="D18" s="139" t="s">
        <v>96</v>
      </c>
      <c r="E18" s="139"/>
      <c r="F18" s="112" t="s">
        <v>94</v>
      </c>
      <c r="G18" s="113"/>
    </row>
    <row r="19" spans="3:7" ht="13.5" thickBot="1">
      <c r="C19" s="63"/>
      <c r="D19" s="161"/>
      <c r="E19" s="161"/>
      <c r="F19" s="166">
        <v>0</v>
      </c>
      <c r="G19" s="167"/>
    </row>
    <row r="20" ht="12.75"/>
    <row r="21" ht="12.75"/>
    <row r="22" ht="13.5" thickBot="1"/>
    <row r="23" spans="1:7" ht="12.75">
      <c r="A23" s="17">
        <v>1</v>
      </c>
      <c r="C23" s="106" t="s">
        <v>126</v>
      </c>
      <c r="D23" s="107"/>
      <c r="E23" s="107"/>
      <c r="F23" s="107"/>
      <c r="G23" s="108"/>
    </row>
    <row r="24" spans="3:7" ht="12.75">
      <c r="C24" s="125" t="s">
        <v>122</v>
      </c>
      <c r="D24" s="121" t="s">
        <v>125</v>
      </c>
      <c r="E24" s="122"/>
      <c r="F24" s="119" t="s">
        <v>127</v>
      </c>
      <c r="G24" s="120"/>
    </row>
    <row r="25" spans="3:7" ht="12.75">
      <c r="C25" s="126"/>
      <c r="D25" s="123"/>
      <c r="E25" s="124"/>
      <c r="F25" s="4" t="s">
        <v>123</v>
      </c>
      <c r="G25" s="26" t="s">
        <v>124</v>
      </c>
    </row>
    <row r="26" spans="3:7" ht="12.75">
      <c r="C26" s="60"/>
      <c r="D26" s="127"/>
      <c r="E26" s="128"/>
      <c r="F26" s="56"/>
      <c r="G26" s="72"/>
    </row>
    <row r="27" spans="3:7" ht="13.5" thickBot="1">
      <c r="C27" s="61"/>
      <c r="D27" s="129"/>
      <c r="E27" s="130"/>
      <c r="F27" s="73"/>
      <c r="G27" s="74"/>
    </row>
    <row r="28" ht="12.75"/>
    <row r="29" ht="13.5" thickBot="1"/>
    <row r="30" spans="1:9" ht="12.75">
      <c r="A30" s="17">
        <v>2</v>
      </c>
      <c r="C30" s="106" t="s">
        <v>14</v>
      </c>
      <c r="D30" s="107"/>
      <c r="E30" s="107"/>
      <c r="F30" s="107"/>
      <c r="G30" s="107"/>
      <c r="H30" s="107"/>
      <c r="I30" s="108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>
        <v>49676.32</v>
      </c>
      <c r="E36" s="55"/>
      <c r="F36" s="55"/>
      <c r="G36" s="55"/>
      <c r="H36" s="55"/>
      <c r="I36" s="83">
        <v>49676.32</v>
      </c>
    </row>
    <row r="37" spans="1:9" s="16" customFormat="1" ht="13.5" thickBot="1">
      <c r="A37" s="17"/>
      <c r="C37" s="18" t="s">
        <v>8</v>
      </c>
      <c r="D37" s="39">
        <v>49676.32</v>
      </c>
      <c r="E37" s="39">
        <f>SUM(E32:E36)</f>
        <v>0</v>
      </c>
      <c r="F37" s="39">
        <f>SUM(F32:F36)</f>
        <v>0</v>
      </c>
      <c r="G37" s="39">
        <f>SUM(G32:G36)</f>
        <v>0</v>
      </c>
      <c r="H37" s="39">
        <f>SUM(H32:H36)</f>
        <v>0</v>
      </c>
      <c r="I37" s="40">
        <f>SUM(I32:I36)</f>
        <v>49676.32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16" t="s">
        <v>15</v>
      </c>
      <c r="D40" s="117"/>
      <c r="E40" s="117"/>
      <c r="F40" s="117"/>
      <c r="G40" s="117"/>
      <c r="H40" s="117"/>
      <c r="I40" s="117"/>
      <c r="J40" s="117"/>
      <c r="K40" s="118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>
        <v>45369</v>
      </c>
      <c r="E46" s="55"/>
      <c r="F46" s="55">
        <v>3497.32</v>
      </c>
      <c r="G46" s="55"/>
      <c r="H46" s="55"/>
      <c r="I46" s="80">
        <v>48866.32</v>
      </c>
      <c r="J46" s="80">
        <f>D36-D46</f>
        <v>4307.32</v>
      </c>
      <c r="K46" s="76">
        <v>810</v>
      </c>
    </row>
    <row r="47" spans="1:11" s="16" customFormat="1" ht="13.5" thickBot="1">
      <c r="A47" s="17"/>
      <c r="C47" s="18" t="s">
        <v>8</v>
      </c>
      <c r="D47" s="39">
        <v>45369</v>
      </c>
      <c r="E47" s="39">
        <f aca="true" t="shared" si="0" ref="E47:J47">SUM(E42:E46)</f>
        <v>0</v>
      </c>
      <c r="F47" s="39">
        <v>3497.32</v>
      </c>
      <c r="G47" s="39">
        <f t="shared" si="0"/>
        <v>0</v>
      </c>
      <c r="H47" s="39">
        <f t="shared" si="0"/>
        <v>0</v>
      </c>
      <c r="I47" s="39">
        <v>48866.32</v>
      </c>
      <c r="J47" s="39">
        <f t="shared" si="0"/>
        <v>4307.32</v>
      </c>
      <c r="K47" s="40">
        <v>810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16" t="s">
        <v>16</v>
      </c>
      <c r="D50" s="117"/>
      <c r="E50" s="117"/>
      <c r="F50" s="117"/>
      <c r="G50" s="118"/>
    </row>
    <row r="51" spans="3:7" ht="25.5" customHeight="1">
      <c r="C51" s="137"/>
      <c r="D51" s="133" t="s">
        <v>104</v>
      </c>
      <c r="E51" s="131" t="s">
        <v>107</v>
      </c>
      <c r="F51" s="132"/>
      <c r="G51" s="135" t="s">
        <v>3</v>
      </c>
    </row>
    <row r="52" spans="3:7" ht="12.75">
      <c r="C52" s="138"/>
      <c r="D52" s="134"/>
      <c r="E52" s="8" t="s">
        <v>18</v>
      </c>
      <c r="F52" s="8" t="s">
        <v>19</v>
      </c>
      <c r="G52" s="136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6" t="s">
        <v>21</v>
      </c>
      <c r="D57" s="107"/>
      <c r="E57" s="107"/>
      <c r="F57" s="107"/>
      <c r="G57" s="108"/>
    </row>
    <row r="58" spans="3:7" ht="12.75">
      <c r="C58" s="114"/>
      <c r="D58" s="112" t="s">
        <v>104</v>
      </c>
      <c r="E58" s="112" t="s">
        <v>107</v>
      </c>
      <c r="F58" s="112"/>
      <c r="G58" s="113" t="s">
        <v>3</v>
      </c>
    </row>
    <row r="59" spans="3:7" ht="12.75">
      <c r="C59" s="114"/>
      <c r="D59" s="112"/>
      <c r="E59" s="8" t="s">
        <v>18</v>
      </c>
      <c r="F59" s="8" t="s">
        <v>19</v>
      </c>
      <c r="G59" s="113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6" t="s">
        <v>108</v>
      </c>
      <c r="D68" s="107"/>
      <c r="E68" s="107"/>
      <c r="F68" s="107"/>
      <c r="G68" s="107"/>
      <c r="H68" s="75"/>
      <c r="I68" s="10"/>
    </row>
    <row r="69" spans="3:8" ht="25.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165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16" t="s">
        <v>22</v>
      </c>
      <c r="D74" s="117"/>
      <c r="E74" s="117"/>
      <c r="F74" s="117"/>
      <c r="G74" s="117"/>
      <c r="H74" s="117"/>
      <c r="I74" s="117"/>
      <c r="J74" s="118"/>
    </row>
    <row r="75" spans="3:10" ht="63.7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165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1" ref="D77:J77">SUM(D76:D76)</f>
        <v>0</v>
      </c>
      <c r="E77" s="39">
        <f t="shared" si="1"/>
        <v>0</v>
      </c>
      <c r="F77" s="39">
        <f t="shared" si="1"/>
        <v>0</v>
      </c>
      <c r="G77" s="39">
        <f t="shared" si="1"/>
        <v>0</v>
      </c>
      <c r="H77" s="39">
        <f t="shared" si="1"/>
        <v>0</v>
      </c>
      <c r="I77" s="39">
        <f t="shared" si="1"/>
        <v>0</v>
      </c>
      <c r="J77" s="40">
        <f t="shared" si="1"/>
        <v>0</v>
      </c>
    </row>
    <row r="78" ht="25.5" customHeight="1" thickBot="1"/>
    <row r="79" spans="1:7" ht="12.75">
      <c r="A79" s="17">
        <v>2</v>
      </c>
      <c r="C79" s="106" t="s">
        <v>23</v>
      </c>
      <c r="D79" s="107"/>
      <c r="E79" s="107"/>
      <c r="F79" s="107"/>
      <c r="G79" s="108"/>
    </row>
    <row r="80" spans="3:7" ht="12.75">
      <c r="C80" s="114"/>
      <c r="D80" s="112" t="s">
        <v>104</v>
      </c>
      <c r="E80" s="112" t="s">
        <v>107</v>
      </c>
      <c r="F80" s="112"/>
      <c r="G80" s="113" t="s">
        <v>3</v>
      </c>
    </row>
    <row r="81" spans="3:7" ht="12.75">
      <c r="C81" s="114"/>
      <c r="D81" s="112"/>
      <c r="E81" s="8" t="s">
        <v>18</v>
      </c>
      <c r="F81" s="8" t="s">
        <v>19</v>
      </c>
      <c r="G81" s="113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2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2"/>
        <v>0</v>
      </c>
    </row>
    <row r="85" spans="3:7" ht="12.75">
      <c r="C85" s="24" t="s">
        <v>26</v>
      </c>
      <c r="D85" s="66"/>
      <c r="E85" s="66"/>
      <c r="F85" s="66"/>
      <c r="G85" s="51">
        <f t="shared" si="2"/>
        <v>0</v>
      </c>
    </row>
    <row r="86" spans="3:7" ht="12.75">
      <c r="C86" s="24" t="s">
        <v>27</v>
      </c>
      <c r="D86" s="66"/>
      <c r="E86" s="66"/>
      <c r="F86" s="66"/>
      <c r="G86" s="51">
        <f t="shared" si="2"/>
        <v>0</v>
      </c>
    </row>
    <row r="87" spans="3:7" ht="12.75">
      <c r="C87" s="25" t="s">
        <v>28</v>
      </c>
      <c r="D87" s="67"/>
      <c r="E87" s="67"/>
      <c r="F87" s="67"/>
      <c r="G87" s="51">
        <f t="shared" si="2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2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2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71" t="s">
        <v>100</v>
      </c>
      <c r="D92" s="171"/>
      <c r="E92" s="171"/>
      <c r="F92" s="171"/>
      <c r="G92" s="171"/>
      <c r="H92" s="171"/>
      <c r="I92" s="171"/>
    </row>
    <row r="93" spans="3:9" ht="12.75">
      <c r="C93" s="141" t="s">
        <v>35</v>
      </c>
      <c r="D93" s="143" t="s">
        <v>110</v>
      </c>
      <c r="E93" s="143"/>
      <c r="F93" s="143"/>
      <c r="G93" s="143"/>
      <c r="H93" s="143" t="s">
        <v>8</v>
      </c>
      <c r="I93" s="148"/>
    </row>
    <row r="94" spans="3:9" ht="12.75">
      <c r="C94" s="142"/>
      <c r="D94" s="139" t="s">
        <v>31</v>
      </c>
      <c r="E94" s="139"/>
      <c r="F94" s="139" t="s">
        <v>32</v>
      </c>
      <c r="G94" s="139"/>
      <c r="H94" s="139"/>
      <c r="I94" s="140"/>
    </row>
    <row r="95" spans="3:9" ht="12.75">
      <c r="C95" s="142"/>
      <c r="D95" s="139" t="s">
        <v>33</v>
      </c>
      <c r="E95" s="139"/>
      <c r="F95" s="139"/>
      <c r="G95" s="139"/>
      <c r="H95" s="139"/>
      <c r="I95" s="140"/>
    </row>
    <row r="96" spans="3:9" ht="25.5">
      <c r="C96" s="126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3" ref="H97:I102">D97+F97</f>
        <v>0</v>
      </c>
      <c r="I97" s="42">
        <f t="shared" si="3"/>
        <v>0</v>
      </c>
    </row>
    <row r="98" spans="3:9" ht="12.75">
      <c r="C98" s="27" t="s">
        <v>37</v>
      </c>
      <c r="D98" s="55"/>
      <c r="E98" s="55">
        <v>122</v>
      </c>
      <c r="F98" s="55"/>
      <c r="G98" s="55"/>
      <c r="H98" s="41">
        <f t="shared" si="3"/>
        <v>0</v>
      </c>
      <c r="I98" s="42">
        <f t="shared" si="3"/>
        <v>122</v>
      </c>
    </row>
    <row r="99" spans="3:9" ht="12.75">
      <c r="C99" s="27" t="s">
        <v>39</v>
      </c>
      <c r="D99" s="55"/>
      <c r="E99" s="55">
        <v>1</v>
      </c>
      <c r="F99" s="55"/>
      <c r="G99" s="55"/>
      <c r="H99" s="41">
        <f t="shared" si="3"/>
        <v>0</v>
      </c>
      <c r="I99" s="42">
        <f t="shared" si="3"/>
        <v>1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3"/>
        <v>0</v>
      </c>
      <c r="I100" s="42">
        <f t="shared" si="3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3"/>
        <v>0</v>
      </c>
      <c r="I101" s="42">
        <f t="shared" si="3"/>
        <v>0</v>
      </c>
    </row>
    <row r="102" spans="3:9" ht="12.75">
      <c r="C102" s="27" t="s">
        <v>40</v>
      </c>
      <c r="D102" s="55">
        <v>9059.72</v>
      </c>
      <c r="E102" s="55">
        <v>19352.39</v>
      </c>
      <c r="F102" s="55"/>
      <c r="G102" s="55"/>
      <c r="H102" s="41">
        <f t="shared" si="3"/>
        <v>9059.72</v>
      </c>
      <c r="I102" s="42">
        <f t="shared" si="3"/>
        <v>19352.39</v>
      </c>
    </row>
    <row r="103" spans="3:9" ht="13.5" thickBot="1">
      <c r="C103" s="28" t="s">
        <v>8</v>
      </c>
      <c r="D103" s="39">
        <f aca="true" t="shared" si="4" ref="D103:I103">SUM(D97:D102)</f>
        <v>9059.72</v>
      </c>
      <c r="E103" s="39">
        <f t="shared" si="4"/>
        <v>19475.39</v>
      </c>
      <c r="F103" s="39">
        <f t="shared" si="4"/>
        <v>0</v>
      </c>
      <c r="G103" s="39">
        <f t="shared" si="4"/>
        <v>0</v>
      </c>
      <c r="H103" s="39">
        <f t="shared" si="4"/>
        <v>9059.72</v>
      </c>
      <c r="I103" s="40">
        <f t="shared" si="4"/>
        <v>19475.39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71" t="s">
        <v>101</v>
      </c>
      <c r="D106" s="171"/>
      <c r="E106" s="171"/>
      <c r="F106" s="171"/>
      <c r="G106" s="171"/>
      <c r="H106" s="171"/>
      <c r="I106" s="171"/>
    </row>
    <row r="107" spans="3:9" ht="12.75">
      <c r="C107" s="141" t="s">
        <v>42</v>
      </c>
      <c r="D107" s="143" t="s">
        <v>110</v>
      </c>
      <c r="E107" s="143"/>
      <c r="F107" s="143"/>
      <c r="G107" s="143"/>
      <c r="H107" s="143" t="s">
        <v>8</v>
      </c>
      <c r="I107" s="148"/>
    </row>
    <row r="108" spans="3:9" ht="12.75">
      <c r="C108" s="142"/>
      <c r="D108" s="139" t="s">
        <v>31</v>
      </c>
      <c r="E108" s="139"/>
      <c r="F108" s="139" t="s">
        <v>32</v>
      </c>
      <c r="G108" s="139"/>
      <c r="H108" s="139"/>
      <c r="I108" s="140"/>
    </row>
    <row r="109" spans="3:9" ht="12.75">
      <c r="C109" s="142"/>
      <c r="D109" s="139" t="s">
        <v>33</v>
      </c>
      <c r="E109" s="139"/>
      <c r="F109" s="139"/>
      <c r="G109" s="139"/>
      <c r="H109" s="139"/>
      <c r="I109" s="140"/>
    </row>
    <row r="110" spans="3:9" ht="25.5">
      <c r="C110" s="126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>
        <v>816</v>
      </c>
      <c r="E112" s="55"/>
      <c r="F112" s="55"/>
      <c r="G112" s="55"/>
      <c r="H112" s="52">
        <f aca="true" t="shared" si="5" ref="H112:H117">D112+F112</f>
        <v>816</v>
      </c>
      <c r="I112" s="53">
        <f aca="true" t="shared" si="6" ref="I112:I117">E112+G112</f>
        <v>0</v>
      </c>
    </row>
    <row r="113" spans="3:9" ht="12.75">
      <c r="C113" s="27" t="s">
        <v>45</v>
      </c>
      <c r="D113" s="55">
        <v>5</v>
      </c>
      <c r="E113" s="55"/>
      <c r="F113" s="55"/>
      <c r="G113" s="55"/>
      <c r="H113" s="52">
        <f t="shared" si="5"/>
        <v>5</v>
      </c>
      <c r="I113" s="53">
        <f t="shared" si="6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5"/>
        <v>0</v>
      </c>
      <c r="I114" s="53">
        <f t="shared" si="6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5"/>
        <v>0</v>
      </c>
      <c r="I115" s="53">
        <f t="shared" si="6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5"/>
        <v>0</v>
      </c>
      <c r="I116" s="53">
        <f t="shared" si="6"/>
        <v>0</v>
      </c>
    </row>
    <row r="117" spans="3:9" ht="12.75">
      <c r="C117" s="27" t="s">
        <v>49</v>
      </c>
      <c r="D117" s="55"/>
      <c r="E117" s="55">
        <v>23.58</v>
      </c>
      <c r="F117" s="55"/>
      <c r="G117" s="55"/>
      <c r="H117" s="52">
        <f t="shared" si="5"/>
        <v>0</v>
      </c>
      <c r="I117" s="53">
        <f t="shared" si="6"/>
        <v>23.58</v>
      </c>
    </row>
    <row r="118" spans="3:9" ht="13.5" thickBot="1">
      <c r="C118" s="37" t="s">
        <v>8</v>
      </c>
      <c r="D118" s="46">
        <f aca="true" t="shared" si="7" ref="D118:I118">SUM(D111:D117)</f>
        <v>821</v>
      </c>
      <c r="E118" s="46">
        <f t="shared" si="7"/>
        <v>23.58</v>
      </c>
      <c r="F118" s="46">
        <f t="shared" si="7"/>
        <v>0</v>
      </c>
      <c r="G118" s="46">
        <f t="shared" si="7"/>
        <v>0</v>
      </c>
      <c r="H118" s="46">
        <f t="shared" si="7"/>
        <v>821</v>
      </c>
      <c r="I118" s="47">
        <f t="shared" si="7"/>
        <v>23.58</v>
      </c>
    </row>
    <row r="120" ht="13.5" thickBot="1"/>
    <row r="121" spans="1:5" ht="12.75">
      <c r="A121" s="17">
        <v>2</v>
      </c>
      <c r="C121" s="168" t="s">
        <v>152</v>
      </c>
      <c r="D121" s="169"/>
      <c r="E121" s="170"/>
    </row>
    <row r="122" spans="3:5" ht="12.75">
      <c r="C122" s="115" t="s">
        <v>50</v>
      </c>
      <c r="D122" s="139" t="s">
        <v>51</v>
      </c>
      <c r="E122" s="140"/>
    </row>
    <row r="123" spans="3:5" ht="25.5">
      <c r="C123" s="115"/>
      <c r="D123" s="3" t="s">
        <v>52</v>
      </c>
      <c r="E123" s="13" t="s">
        <v>34</v>
      </c>
    </row>
    <row r="124" spans="3:5" ht="25.5">
      <c r="C124" s="30" t="s">
        <v>111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112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164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44" t="s">
        <v>113</v>
      </c>
      <c r="D133" s="145"/>
      <c r="E133" s="146"/>
    </row>
    <row r="134" spans="3:5" ht="12.75">
      <c r="C134" s="115" t="s">
        <v>50</v>
      </c>
      <c r="D134" s="139" t="s">
        <v>51</v>
      </c>
      <c r="E134" s="140"/>
    </row>
    <row r="135" spans="3:5" ht="25.5">
      <c r="C135" s="115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SUM(D137:D141)</f>
        <v>283006.58999999997</v>
      </c>
      <c r="E136" s="42">
        <f>SUM(E137:E141)</f>
        <v>309659.74</v>
      </c>
    </row>
    <row r="137" spans="3:5" ht="12.75">
      <c r="C137" s="62" t="s">
        <v>169</v>
      </c>
      <c r="D137" s="55">
        <v>69188.25</v>
      </c>
      <c r="E137" s="57">
        <v>26424.84</v>
      </c>
    </row>
    <row r="138" spans="3:5" ht="12.75">
      <c r="C138" s="62" t="s">
        <v>167</v>
      </c>
      <c r="D138" s="55">
        <v>213818.34</v>
      </c>
      <c r="E138" s="99">
        <v>163794.8</v>
      </c>
    </row>
    <row r="139" spans="3:5" ht="12.75">
      <c r="C139" s="97" t="s">
        <v>171</v>
      </c>
      <c r="D139" s="98"/>
      <c r="E139" s="99">
        <v>19727.34</v>
      </c>
    </row>
    <row r="140" spans="3:5" ht="12.75">
      <c r="C140" s="97" t="s">
        <v>168</v>
      </c>
      <c r="D140" s="98"/>
      <c r="E140" s="99">
        <v>32613.86</v>
      </c>
    </row>
    <row r="141" spans="3:5" ht="13.5" thickBot="1">
      <c r="C141" s="63" t="s">
        <v>170</v>
      </c>
      <c r="D141" s="64"/>
      <c r="E141" s="58">
        <v>67098.9</v>
      </c>
    </row>
    <row r="142" spans="3:5" ht="12.75">
      <c r="C142" s="6"/>
      <c r="D142" s="7"/>
      <c r="E142" s="7"/>
    </row>
    <row r="143" spans="3:5" ht="13.5" thickBot="1">
      <c r="C143" s="6"/>
      <c r="D143" s="7"/>
      <c r="E143" s="7"/>
    </row>
    <row r="144" spans="1:5" ht="25.5" customHeight="1">
      <c r="A144" s="17">
        <v>2</v>
      </c>
      <c r="C144" s="149" t="s">
        <v>72</v>
      </c>
      <c r="D144" s="150"/>
      <c r="E144" s="151"/>
    </row>
    <row r="145" spans="3:5" ht="12.75">
      <c r="C145" s="12" t="s">
        <v>80</v>
      </c>
      <c r="D145" s="4" t="s">
        <v>73</v>
      </c>
      <c r="E145" s="26" t="s">
        <v>74</v>
      </c>
    </row>
    <row r="146" spans="3:5" ht="12.75">
      <c r="C146" s="12" t="s">
        <v>75</v>
      </c>
      <c r="D146" s="55"/>
      <c r="E146" s="57"/>
    </row>
    <row r="147" spans="3:5" ht="12.75">
      <c r="C147" s="12" t="s">
        <v>76</v>
      </c>
      <c r="D147" s="55"/>
      <c r="E147" s="57"/>
    </row>
    <row r="148" spans="3:5" ht="12.75">
      <c r="C148" s="30" t="s">
        <v>77</v>
      </c>
      <c r="D148" s="41">
        <f>SUM(D146:D147)</f>
        <v>0</v>
      </c>
      <c r="E148" s="41">
        <f>SUM(E146:E147)</f>
        <v>0</v>
      </c>
    </row>
    <row r="149" spans="3:5" ht="12.75">
      <c r="C149" s="12" t="s">
        <v>78</v>
      </c>
      <c r="D149" s="55"/>
      <c r="E149" s="57"/>
    </row>
    <row r="150" spans="3:5" ht="12.75">
      <c r="C150" s="12" t="s">
        <v>79</v>
      </c>
      <c r="D150" s="55"/>
      <c r="E150" s="57"/>
    </row>
    <row r="151" spans="3:5" ht="13.5" thickBot="1">
      <c r="C151" s="18" t="s">
        <v>77</v>
      </c>
      <c r="D151" s="39">
        <f>SUM(D149:D150)</f>
        <v>0</v>
      </c>
      <c r="E151" s="39">
        <f>SUM(E149:E150)</f>
        <v>0</v>
      </c>
    </row>
    <row r="154" spans="1:4" ht="12.75">
      <c r="A154" s="17">
        <v>2</v>
      </c>
      <c r="C154" s="156" t="s">
        <v>134</v>
      </c>
      <c r="D154" s="157"/>
    </row>
    <row r="155" spans="3:4" ht="25.5">
      <c r="C155" s="2" t="s">
        <v>90</v>
      </c>
      <c r="D155" s="3" t="s">
        <v>135</v>
      </c>
    </row>
    <row r="156" spans="3:4" ht="12.75" hidden="1">
      <c r="C156" s="2" t="s">
        <v>136</v>
      </c>
      <c r="D156" s="55"/>
    </row>
    <row r="157" spans="3:4" ht="12.75">
      <c r="C157" s="2" t="s">
        <v>175</v>
      </c>
      <c r="D157" s="55">
        <v>0.5</v>
      </c>
    </row>
    <row r="158" spans="3:4" ht="12.75">
      <c r="C158" s="2" t="s">
        <v>173</v>
      </c>
      <c r="D158" s="55">
        <v>0.33</v>
      </c>
    </row>
    <row r="159" spans="3:4" ht="12.75">
      <c r="C159" s="2" t="s">
        <v>172</v>
      </c>
      <c r="D159" s="55">
        <v>0.5</v>
      </c>
    </row>
    <row r="160" spans="3:4" ht="12.75">
      <c r="C160" s="2" t="s">
        <v>131</v>
      </c>
      <c r="D160" s="41">
        <f>SUM(D156:D159)</f>
        <v>1.33</v>
      </c>
    </row>
    <row r="162" spans="3:5" ht="36.75" customHeight="1">
      <c r="C162" s="111" t="s">
        <v>137</v>
      </c>
      <c r="D162" s="111"/>
      <c r="E162" s="111"/>
    </row>
    <row r="163" spans="1:5" ht="42.75" customHeight="1">
      <c r="A163" s="17">
        <v>2</v>
      </c>
      <c r="C163" s="155" t="s">
        <v>163</v>
      </c>
      <c r="D163" s="155"/>
      <c r="E163" s="155"/>
    </row>
    <row r="164" spans="3:5" ht="12.75">
      <c r="C164" s="109" t="s">
        <v>90</v>
      </c>
      <c r="D164" s="110"/>
      <c r="E164" s="2" t="s">
        <v>133</v>
      </c>
    </row>
    <row r="165" spans="3:5" ht="12.75">
      <c r="C165" s="109" t="s">
        <v>132</v>
      </c>
      <c r="D165" s="110"/>
      <c r="E165" s="56" t="s">
        <v>174</v>
      </c>
    </row>
    <row r="167" spans="1:4" ht="13.5" thickBot="1">
      <c r="A167" s="17">
        <v>3</v>
      </c>
      <c r="C167" s="105" t="s">
        <v>58</v>
      </c>
      <c r="D167" s="105"/>
    </row>
    <row r="168" spans="3:4" ht="12.75">
      <c r="C168" s="36" t="s">
        <v>138</v>
      </c>
      <c r="D168" s="45">
        <v>235971.14</v>
      </c>
    </row>
    <row r="169" spans="3:4" ht="12.75">
      <c r="C169" s="60" t="s">
        <v>68</v>
      </c>
      <c r="D169" s="57"/>
    </row>
    <row r="170" spans="3:4" ht="25.5">
      <c r="C170" s="30" t="s">
        <v>91</v>
      </c>
      <c r="D170" s="42">
        <v>235971.14</v>
      </c>
    </row>
    <row r="171" spans="3:4" ht="12.75">
      <c r="C171" s="62" t="s">
        <v>188</v>
      </c>
      <c r="D171" s="57">
        <v>14550</v>
      </c>
    </row>
    <row r="172" spans="3:4" ht="12.75" hidden="1">
      <c r="C172" s="103" t="s">
        <v>185</v>
      </c>
      <c r="D172" s="104">
        <v>27963.1</v>
      </c>
    </row>
    <row r="173" spans="3:4" ht="12.75">
      <c r="C173" s="62" t="s">
        <v>190</v>
      </c>
      <c r="D173" s="57">
        <v>36088.88</v>
      </c>
    </row>
    <row r="174" spans="3:4" ht="12.75">
      <c r="C174" s="62" t="s">
        <v>176</v>
      </c>
      <c r="D174" s="57">
        <v>31084</v>
      </c>
    </row>
    <row r="175" spans="3:4" ht="12.75">
      <c r="C175" s="62" t="s">
        <v>177</v>
      </c>
      <c r="D175" s="57">
        <v>65315.66</v>
      </c>
    </row>
    <row r="176" spans="3:4" ht="12.75">
      <c r="C176" s="62" t="s">
        <v>178</v>
      </c>
      <c r="D176" s="57">
        <v>5604.64</v>
      </c>
    </row>
    <row r="177" spans="3:4" ht="12.75" hidden="1">
      <c r="C177" s="62"/>
      <c r="D177" s="62"/>
    </row>
    <row r="178" spans="3:4" ht="12.75">
      <c r="C178" s="103" t="s">
        <v>186</v>
      </c>
      <c r="D178" s="57">
        <v>4697.7</v>
      </c>
    </row>
    <row r="179" spans="3:4" ht="12.75">
      <c r="C179" s="103" t="s">
        <v>187</v>
      </c>
      <c r="D179" s="104">
        <v>78630.26</v>
      </c>
    </row>
    <row r="180" spans="3:4" ht="12.75">
      <c r="C180" s="103"/>
      <c r="D180" s="57"/>
    </row>
    <row r="181" spans="3:4" ht="12.75">
      <c r="C181" s="62"/>
      <c r="D181" s="57"/>
    </row>
    <row r="182" spans="3:4" ht="25.5">
      <c r="C182" s="30" t="s">
        <v>92</v>
      </c>
      <c r="D182" s="42">
        <f>SUM(D183:D189)</f>
        <v>0</v>
      </c>
    </row>
    <row r="183" spans="3:4" ht="12.75">
      <c r="C183" s="60" t="s">
        <v>59</v>
      </c>
      <c r="D183" s="57"/>
    </row>
    <row r="184" spans="3:4" ht="12.75">
      <c r="C184" s="60"/>
      <c r="D184" s="57"/>
    </row>
    <row r="185" spans="3:4" ht="12.75">
      <c r="C185" s="60"/>
      <c r="D185" s="57"/>
    </row>
    <row r="186" spans="3:4" ht="25.5">
      <c r="C186" s="30" t="s">
        <v>161</v>
      </c>
      <c r="D186" s="42">
        <f>SUM(D187:D189)</f>
        <v>0</v>
      </c>
    </row>
    <row r="187" spans="3:4" ht="12.75">
      <c r="C187" s="60" t="s">
        <v>59</v>
      </c>
      <c r="D187" s="57"/>
    </row>
    <row r="188" spans="3:4" ht="12.75">
      <c r="C188" s="60"/>
      <c r="D188" s="57"/>
    </row>
    <row r="189" spans="3:4" ht="13.5" thickBot="1">
      <c r="C189" s="61"/>
      <c r="D189" s="58"/>
    </row>
    <row r="190" spans="3:4" ht="12.75">
      <c r="C190" s="81"/>
      <c r="D190" s="82"/>
    </row>
    <row r="191" spans="3:4" ht="13.5" thickBot="1">
      <c r="C191" s="81"/>
      <c r="D191" s="82"/>
    </row>
    <row r="192" spans="1:4" ht="12.75">
      <c r="A192" s="17">
        <v>3</v>
      </c>
      <c r="C192" s="87" t="s">
        <v>139</v>
      </c>
      <c r="D192" s="45">
        <f>SUM(D193:D195)</f>
        <v>0</v>
      </c>
    </row>
    <row r="193" spans="3:4" ht="38.25">
      <c r="C193" s="19" t="s">
        <v>153</v>
      </c>
      <c r="D193" s="57"/>
    </row>
    <row r="194" spans="3:4" ht="12.75">
      <c r="C194" s="19" t="s">
        <v>154</v>
      </c>
      <c r="D194" s="57"/>
    </row>
    <row r="195" spans="3:4" ht="13.5" thickBot="1">
      <c r="C195" s="88" t="s">
        <v>140</v>
      </c>
      <c r="D195" s="58"/>
    </row>
    <row r="196" spans="3:4" ht="12.75">
      <c r="C196" s="81"/>
      <c r="D196" s="82"/>
    </row>
    <row r="197" spans="3:4" ht="13.5" thickBot="1">
      <c r="C197" s="81"/>
      <c r="D197" s="82"/>
    </row>
    <row r="198" spans="1:4" ht="12.75">
      <c r="A198" s="17">
        <v>3</v>
      </c>
      <c r="C198" s="87" t="s">
        <v>141</v>
      </c>
      <c r="D198" s="45">
        <f>SUM(D199:D204)</f>
        <v>9184.11</v>
      </c>
    </row>
    <row r="199" spans="3:4" ht="12.75">
      <c r="C199" s="89" t="s">
        <v>142</v>
      </c>
      <c r="D199" s="102"/>
    </row>
    <row r="200" spans="3:4" ht="12.75">
      <c r="C200" s="89" t="s">
        <v>146</v>
      </c>
      <c r="D200" s="102">
        <v>8923.2</v>
      </c>
    </row>
    <row r="201" spans="3:4" ht="12.75">
      <c r="C201" s="89" t="s">
        <v>147</v>
      </c>
      <c r="D201" s="102"/>
    </row>
    <row r="202" spans="3:4" ht="25.5">
      <c r="C202" s="19" t="s">
        <v>145</v>
      </c>
      <c r="D202" s="72"/>
    </row>
    <row r="203" spans="3:4" ht="12.75">
      <c r="C203" s="89" t="s">
        <v>143</v>
      </c>
      <c r="D203" s="72"/>
    </row>
    <row r="204" spans="3:4" ht="13.5" thickBot="1">
      <c r="C204" s="88" t="s">
        <v>144</v>
      </c>
      <c r="D204" s="74">
        <v>260.91</v>
      </c>
    </row>
    <row r="205" ht="12.75">
      <c r="C205" s="81"/>
    </row>
    <row r="207" spans="1:4" ht="13.5" thickBot="1">
      <c r="A207" s="17">
        <v>4</v>
      </c>
      <c r="C207" s="153" t="s">
        <v>162</v>
      </c>
      <c r="D207" s="153"/>
    </row>
    <row r="208" spans="3:4" ht="38.25">
      <c r="C208" s="32" t="s">
        <v>114</v>
      </c>
      <c r="D208" s="45">
        <v>178182.15</v>
      </c>
    </row>
    <row r="209" spans="3:4" ht="12.75">
      <c r="C209" s="44" t="s">
        <v>60</v>
      </c>
      <c r="D209" s="43">
        <v>178182.15</v>
      </c>
    </row>
    <row r="210" spans="3:4" ht="12.75">
      <c r="C210" s="59" t="s">
        <v>189</v>
      </c>
      <c r="D210" s="104">
        <v>61330</v>
      </c>
    </row>
    <row r="211" spans="3:4" ht="12.75">
      <c r="C211" s="59" t="s">
        <v>182</v>
      </c>
      <c r="D211" s="104">
        <v>20175.24</v>
      </c>
    </row>
    <row r="212" spans="3:4" ht="12.75">
      <c r="C212" s="59" t="s">
        <v>183</v>
      </c>
      <c r="D212" s="104">
        <v>5901.7</v>
      </c>
    </row>
    <row r="213" spans="3:4" ht="12.75">
      <c r="C213" s="59" t="s">
        <v>184</v>
      </c>
      <c r="D213" s="104">
        <v>90775.21</v>
      </c>
    </row>
    <row r="214" spans="3:4" ht="12.75" hidden="1">
      <c r="C214" s="59"/>
      <c r="D214" s="57">
        <v>90775.21</v>
      </c>
    </row>
    <row r="215" spans="3:4" ht="12.75">
      <c r="C215" s="59"/>
      <c r="D215" s="57"/>
    </row>
    <row r="216" spans="3:4" ht="12.75">
      <c r="C216" s="59"/>
      <c r="D216" s="57"/>
    </row>
    <row r="217" spans="3:4" ht="12.75">
      <c r="C217" s="44" t="s">
        <v>61</v>
      </c>
      <c r="D217" s="43">
        <f>SUM(D218:D220)</f>
        <v>0</v>
      </c>
    </row>
    <row r="218" spans="3:4" ht="12.75">
      <c r="C218" s="59" t="s">
        <v>59</v>
      </c>
      <c r="D218" s="57"/>
    </row>
    <row r="219" spans="3:4" ht="12.75">
      <c r="C219" s="59"/>
      <c r="D219" s="57"/>
    </row>
    <row r="220" spans="3:4" ht="12.75">
      <c r="C220" s="59"/>
      <c r="D220" s="57"/>
    </row>
    <row r="221" spans="3:4" ht="38.25">
      <c r="C221" s="34" t="s">
        <v>115</v>
      </c>
      <c r="D221" s="42">
        <f>D222+D226</f>
        <v>0</v>
      </c>
    </row>
    <row r="222" spans="3:4" ht="12.75">
      <c r="C222" s="44" t="s">
        <v>60</v>
      </c>
      <c r="D222" s="43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44" t="s">
        <v>61</v>
      </c>
      <c r="D226" s="43">
        <f>SUM(D227:D229)</f>
        <v>0</v>
      </c>
    </row>
    <row r="227" spans="3:4" ht="12.75">
      <c r="C227" s="59" t="s">
        <v>59</v>
      </c>
      <c r="D227" s="57"/>
    </row>
    <row r="228" spans="3:4" ht="12.75">
      <c r="C228" s="59"/>
      <c r="D228" s="57"/>
    </row>
    <row r="229" spans="3:4" ht="12.75">
      <c r="C229" s="59"/>
      <c r="D229" s="57"/>
    </row>
    <row r="230" spans="3:4" ht="25.5">
      <c r="C230" s="78" t="s">
        <v>128</v>
      </c>
      <c r="D230" s="42">
        <f>D231+D235</f>
        <v>0</v>
      </c>
    </row>
    <row r="231" spans="3:4" ht="12.75">
      <c r="C231" s="77" t="s">
        <v>129</v>
      </c>
      <c r="D231" s="76">
        <f>SUM(D232:D234)</f>
        <v>0</v>
      </c>
    </row>
    <row r="232" spans="3:4" ht="12.75">
      <c r="C232" s="59" t="s">
        <v>59</v>
      </c>
      <c r="D232" s="57"/>
    </row>
    <row r="233" spans="3:4" ht="12.75">
      <c r="C233" s="59"/>
      <c r="D233" s="57"/>
    </row>
    <row r="234" spans="3:4" ht="12.75">
      <c r="C234" s="59"/>
      <c r="D234" s="57"/>
    </row>
    <row r="235" spans="3:4" ht="12.75">
      <c r="C235" s="77" t="s">
        <v>130</v>
      </c>
      <c r="D235" s="76">
        <f>SUM(D236:D238)</f>
        <v>0</v>
      </c>
    </row>
    <row r="236" spans="3:4" ht="12.75">
      <c r="C236" s="59" t="s">
        <v>59</v>
      </c>
      <c r="D236" s="57"/>
    </row>
    <row r="237" spans="3:4" ht="12.75">
      <c r="C237" s="59"/>
      <c r="D237" s="57"/>
    </row>
    <row r="238" spans="3:4" ht="12.75">
      <c r="C238" s="59"/>
      <c r="D238" s="57"/>
    </row>
    <row r="239" spans="3:4" ht="12.75">
      <c r="C239" s="34" t="s">
        <v>62</v>
      </c>
      <c r="D239" s="42">
        <f>SUM(D240:D245)</f>
        <v>47243.29</v>
      </c>
    </row>
    <row r="240" spans="3:4" ht="12.75">
      <c r="C240" s="33" t="s">
        <v>63</v>
      </c>
      <c r="D240" s="57">
        <v>535.38</v>
      </c>
    </row>
    <row r="241" spans="3:4" ht="12.75">
      <c r="C241" s="33" t="s">
        <v>64</v>
      </c>
      <c r="D241" s="57">
        <v>4000.02</v>
      </c>
    </row>
    <row r="242" spans="3:4" ht="12.75">
      <c r="C242" s="33" t="s">
        <v>65</v>
      </c>
      <c r="D242" s="57"/>
    </row>
    <row r="243" spans="3:4" ht="25.5">
      <c r="C243" s="33" t="s">
        <v>116</v>
      </c>
      <c r="D243" s="104">
        <v>38012.6</v>
      </c>
    </row>
    <row r="244" spans="3:4" ht="12.75">
      <c r="C244" s="33" t="s">
        <v>66</v>
      </c>
      <c r="D244" s="57">
        <v>3497.32</v>
      </c>
    </row>
    <row r="245" spans="3:4" ht="13.5" thickBot="1">
      <c r="C245" s="35" t="s">
        <v>67</v>
      </c>
      <c r="D245" s="58">
        <v>1197.97</v>
      </c>
    </row>
    <row r="246" spans="3:4" ht="12.75" hidden="1">
      <c r="C246" s="11"/>
      <c r="D246" s="101"/>
    </row>
    <row r="247" ht="13.5" thickBot="1">
      <c r="C247" s="11"/>
    </row>
    <row r="248" spans="1:4" ht="12.75">
      <c r="A248" s="17">
        <v>4</v>
      </c>
      <c r="C248" s="87" t="s">
        <v>148</v>
      </c>
      <c r="D248" s="45">
        <f>SUM(D249:D251)</f>
        <v>0</v>
      </c>
    </row>
    <row r="249" spans="3:4" ht="38.25">
      <c r="C249" s="19" t="s">
        <v>155</v>
      </c>
      <c r="D249" s="57"/>
    </row>
    <row r="250" spans="3:4" ht="63.75">
      <c r="C250" s="19" t="s">
        <v>156</v>
      </c>
      <c r="D250" s="57"/>
    </row>
    <row r="251" spans="1:4" ht="13.5" thickBot="1">
      <c r="A251" s="71"/>
      <c r="C251" s="88" t="s">
        <v>140</v>
      </c>
      <c r="D251" s="58"/>
    </row>
    <row r="252" spans="1:4" ht="12.75">
      <c r="A252" s="71"/>
      <c r="C252" s="81"/>
      <c r="D252" s="82"/>
    </row>
    <row r="253" spans="1:4" ht="13.5" thickBot="1">
      <c r="A253" s="71"/>
      <c r="C253" s="81"/>
      <c r="D253" s="82"/>
    </row>
    <row r="254" spans="1:4" ht="12.75">
      <c r="A254" s="71">
        <v>4</v>
      </c>
      <c r="C254" s="87" t="s">
        <v>149</v>
      </c>
      <c r="D254" s="45">
        <f>SUM(D255:D260)</f>
        <v>1523.7</v>
      </c>
    </row>
    <row r="255" spans="1:4" ht="38.25">
      <c r="A255" s="71"/>
      <c r="C255" s="19" t="s">
        <v>157</v>
      </c>
      <c r="D255" s="57"/>
    </row>
    <row r="256" spans="1:4" ht="38.25">
      <c r="A256" s="71"/>
      <c r="C256" s="19" t="s">
        <v>158</v>
      </c>
      <c r="D256" s="57"/>
    </row>
    <row r="257" spans="1:4" ht="38.25">
      <c r="A257" s="71"/>
      <c r="C257" s="19" t="s">
        <v>159</v>
      </c>
      <c r="D257" s="57"/>
    </row>
    <row r="258" spans="1:4" ht="25.5">
      <c r="A258" s="71"/>
      <c r="C258" s="19" t="s">
        <v>150</v>
      </c>
      <c r="D258" s="72">
        <v>885</v>
      </c>
    </row>
    <row r="259" spans="1:4" ht="25.5">
      <c r="A259" s="71"/>
      <c r="C259" s="19" t="s">
        <v>160</v>
      </c>
      <c r="D259" s="72"/>
    </row>
    <row r="260" spans="1:4" ht="13.5" thickBot="1">
      <c r="A260" s="71"/>
      <c r="C260" s="90" t="s">
        <v>151</v>
      </c>
      <c r="D260" s="74">
        <v>638.7</v>
      </c>
    </row>
    <row r="261" spans="1:4" ht="12.75">
      <c r="A261" s="71"/>
      <c r="C261" s="81"/>
      <c r="D261" s="82"/>
    </row>
    <row r="262" spans="1:5" ht="25.5" customHeight="1">
      <c r="A262" s="17">
        <v>5</v>
      </c>
      <c r="C262" s="152" t="s">
        <v>117</v>
      </c>
      <c r="D262" s="152"/>
      <c r="E262" s="152"/>
    </row>
    <row r="263" ht="13.5" thickBot="1">
      <c r="C263" s="11"/>
    </row>
    <row r="264" spans="3:5" ht="12.75">
      <c r="C264" s="141" t="s">
        <v>90</v>
      </c>
      <c r="D264" s="143" t="s">
        <v>81</v>
      </c>
      <c r="E264" s="148"/>
    </row>
    <row r="265" spans="3:5" ht="12.75">
      <c r="C265" s="126"/>
      <c r="D265" s="4" t="s">
        <v>82</v>
      </c>
      <c r="E265" s="26" t="s">
        <v>83</v>
      </c>
    </row>
    <row r="266" spans="3:5" ht="12.75">
      <c r="C266" s="91" t="s">
        <v>118</v>
      </c>
      <c r="D266" s="54">
        <v>876652.68</v>
      </c>
      <c r="E266" s="92"/>
    </row>
    <row r="267" spans="3:5" ht="12.75">
      <c r="C267" s="93" t="s">
        <v>84</v>
      </c>
      <c r="D267" s="41">
        <f>D268+D269</f>
        <v>14118.52</v>
      </c>
      <c r="E267" s="42">
        <f>E268+E269</f>
        <v>0</v>
      </c>
    </row>
    <row r="268" spans="3:5" ht="12.75">
      <c r="C268" s="93" t="s">
        <v>85</v>
      </c>
      <c r="D268" s="55"/>
      <c r="E268" s="57"/>
    </row>
    <row r="269" spans="3:5" ht="12.75">
      <c r="C269" s="93" t="s">
        <v>86</v>
      </c>
      <c r="D269" s="55">
        <v>14118.52</v>
      </c>
      <c r="E269" s="57"/>
    </row>
    <row r="270" spans="3:5" ht="12.75">
      <c r="C270" s="93" t="s">
        <v>87</v>
      </c>
      <c r="D270" s="41">
        <f>D271+D272</f>
        <v>0</v>
      </c>
      <c r="E270" s="42">
        <f>E271+E272</f>
        <v>0</v>
      </c>
    </row>
    <row r="271" spans="3:5" ht="12.75">
      <c r="C271" s="93" t="s">
        <v>88</v>
      </c>
      <c r="D271" s="55"/>
      <c r="E271" s="57"/>
    </row>
    <row r="272" spans="3:5" ht="12.75">
      <c r="C272" s="93" t="s">
        <v>86</v>
      </c>
      <c r="D272" s="55"/>
      <c r="E272" s="57"/>
    </row>
    <row r="273" spans="3:5" ht="13.5" thickBot="1">
      <c r="C273" s="94" t="s">
        <v>89</v>
      </c>
      <c r="D273" s="39">
        <f>D266+D267-D270</f>
        <v>890771.2000000001</v>
      </c>
      <c r="E273" s="40">
        <f>E266+E267-E270</f>
        <v>0</v>
      </c>
    </row>
    <row r="274" ht="12.75">
      <c r="C274" s="11"/>
    </row>
    <row r="276" spans="1:4" ht="12.75">
      <c r="A276" s="17">
        <v>5</v>
      </c>
      <c r="C276" s="154" t="s">
        <v>102</v>
      </c>
      <c r="D276" s="154"/>
    </row>
    <row r="277" ht="13.5" thickBot="1">
      <c r="D277" s="79"/>
    </row>
    <row r="278" spans="3:4" ht="12.75">
      <c r="C278" s="36" t="s">
        <v>119</v>
      </c>
      <c r="D278" s="45">
        <v>57788.99</v>
      </c>
    </row>
    <row r="279" spans="3:4" ht="12.75">
      <c r="C279" s="95" t="s">
        <v>93</v>
      </c>
      <c r="D279" s="76"/>
    </row>
    <row r="280" spans="3:4" ht="12.75">
      <c r="C280" s="100" t="s">
        <v>180</v>
      </c>
      <c r="D280" s="57">
        <v>38019.11</v>
      </c>
    </row>
    <row r="281" spans="3:4" ht="12.75">
      <c r="C281" s="100" t="s">
        <v>179</v>
      </c>
      <c r="D281" s="57">
        <v>1739.12</v>
      </c>
    </row>
    <row r="282" spans="3:4" ht="12.75">
      <c r="C282" s="60" t="s">
        <v>181</v>
      </c>
      <c r="D282" s="57">
        <v>18030.76</v>
      </c>
    </row>
    <row r="283" spans="3:4" ht="12.75">
      <c r="C283" s="60"/>
      <c r="D283" s="57"/>
    </row>
    <row r="284" spans="3:4" ht="12.75">
      <c r="C284" s="60"/>
      <c r="D284" s="57"/>
    </row>
    <row r="285" spans="3:4" ht="12.75">
      <c r="C285" s="60"/>
      <c r="D285" s="57"/>
    </row>
    <row r="286" spans="3:4" ht="12.75">
      <c r="C286" s="96"/>
      <c r="D286" s="57"/>
    </row>
    <row r="287" spans="3:4" ht="12.75">
      <c r="C287" s="96"/>
      <c r="D287" s="57"/>
    </row>
    <row r="288" spans="3:4" ht="13.5" thickBot="1">
      <c r="C288" s="61"/>
      <c r="D288" s="58"/>
    </row>
    <row r="289" spans="3:4" ht="12.75">
      <c r="C289" s="7"/>
      <c r="D289" s="31"/>
    </row>
    <row r="291" spans="1:3" ht="13.5" thickBot="1">
      <c r="A291" s="17">
        <v>6</v>
      </c>
      <c r="C291" s="16" t="s">
        <v>120</v>
      </c>
    </row>
    <row r="292" spans="3:5" ht="12.75">
      <c r="C292" s="147" t="s">
        <v>50</v>
      </c>
      <c r="D292" s="143" t="s">
        <v>51</v>
      </c>
      <c r="E292" s="148"/>
    </row>
    <row r="293" spans="3:5" ht="25.5">
      <c r="C293" s="115"/>
      <c r="D293" s="8" t="s">
        <v>52</v>
      </c>
      <c r="E293" s="21" t="s">
        <v>34</v>
      </c>
    </row>
    <row r="294" spans="3:5" ht="12.75">
      <c r="C294" s="27" t="s">
        <v>69</v>
      </c>
      <c r="D294" s="55"/>
      <c r="E294" s="57"/>
    </row>
    <row r="295" spans="3:5" ht="12.75">
      <c r="C295" s="27" t="s">
        <v>70</v>
      </c>
      <c r="D295" s="55"/>
      <c r="E295" s="57"/>
    </row>
    <row r="296" spans="3:5" ht="12.75">
      <c r="C296" s="27" t="s">
        <v>71</v>
      </c>
      <c r="D296" s="55"/>
      <c r="E296" s="57"/>
    </row>
    <row r="297" spans="3:5" ht="12.75">
      <c r="C297" s="27" t="s">
        <v>121</v>
      </c>
      <c r="D297" s="55"/>
      <c r="E297" s="57"/>
    </row>
    <row r="298" spans="3:5" ht="13.5" thickBot="1">
      <c r="C298" s="28" t="s">
        <v>8</v>
      </c>
      <c r="D298" s="39">
        <f>SUM(D294:D297)</f>
        <v>0</v>
      </c>
      <c r="E298" s="40">
        <f>SUM(E294:E297)</f>
        <v>0</v>
      </c>
    </row>
    <row r="302" ht="12.75">
      <c r="C302" t="s">
        <v>192</v>
      </c>
    </row>
  </sheetData>
  <sheetProtection/>
  <mergeCells count="75">
    <mergeCell ref="H93:I94"/>
    <mergeCell ref="C92:I92"/>
    <mergeCell ref="C80:C81"/>
    <mergeCell ref="C121:E121"/>
    <mergeCell ref="D95:I95"/>
    <mergeCell ref="D93:G93"/>
    <mergeCell ref="C93:C96"/>
    <mergeCell ref="C106:I106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292:C293"/>
    <mergeCell ref="D292:E292"/>
    <mergeCell ref="C144:E144"/>
    <mergeCell ref="D264:E264"/>
    <mergeCell ref="C264:C265"/>
    <mergeCell ref="C262:E262"/>
    <mergeCell ref="C207:D207"/>
    <mergeCell ref="C276:D276"/>
    <mergeCell ref="C163:E163"/>
    <mergeCell ref="C154:D154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C40:K40"/>
    <mergeCell ref="F24:G24"/>
    <mergeCell ref="D24:E25"/>
    <mergeCell ref="C24:C25"/>
    <mergeCell ref="C23:G23"/>
    <mergeCell ref="D26:E26"/>
    <mergeCell ref="D27:E27"/>
    <mergeCell ref="C30:I30"/>
    <mergeCell ref="C167:D167"/>
    <mergeCell ref="C57:G57"/>
    <mergeCell ref="C164:D164"/>
    <mergeCell ref="C165:D165"/>
    <mergeCell ref="C162:E162"/>
    <mergeCell ref="E58:F58"/>
    <mergeCell ref="G58:G59"/>
    <mergeCell ref="C58:C59"/>
    <mergeCell ref="D58:D59"/>
    <mergeCell ref="C134:C135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6" max="255" man="1"/>
    <brk id="206" max="255" man="1"/>
    <brk id="247" max="255" man="1"/>
    <brk id="27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Ksenia</cp:lastModifiedBy>
  <cp:lastPrinted>2011-03-21T09:53:22Z</cp:lastPrinted>
  <dcterms:created xsi:type="dcterms:W3CDTF">2005-02-07T16:33:39Z</dcterms:created>
  <dcterms:modified xsi:type="dcterms:W3CDTF">2011-07-05T08:30:38Z</dcterms:modified>
  <cp:category/>
  <cp:version/>
  <cp:contentType/>
  <cp:contentStatus/>
</cp:coreProperties>
</file>