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<sst xmlns="http://schemas.openxmlformats.org/spreadsheetml/2006/main" count="274" uniqueCount="186">
  <si>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</si>
  <si>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</si>
  <si>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</si>
  <si>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</si>
  <si>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</si>
  <si>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</si>
  <si>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</si>
  <si>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</si>
  <si>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</si>
  <si>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</si>
  <si>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</si>
  <si>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</si>
  <si>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</si>
  <si>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</si>
  <si>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</si>
  <si>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</si>
  <si>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</si>
  <si>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</si>
  <si>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</si>
  <si>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</si>
  <si>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</si>
  <si>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</si>
  <si>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</si>
  <si>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</si>
  <si>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</si>
  <si>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</si>
  <si>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</si>
  <si>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</si>
  <si>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</si>
  <si>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</si>
  <si>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</si>
  <si>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</si>
  <si>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</si>
  <si>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</si>
  <si>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</si>
  <si>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</si>
  <si>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</si>
  <si>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</si>
  <si>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</si>
  <si>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</si>
  <si>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</si>
  <si>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</si>
  <si>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</si>
  <si>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</si>
  <si>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</si>
  <si>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</si>
  <si>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</si>
  <si>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</si>
  <si>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</si>
  <si>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</si>
  <si>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</si>
  <si>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</si>
  <si>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</si>
  <si>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</si>
  <si>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</si>
  <si>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</si>
  <si>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</si>
  <si>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</si>
  <si>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</si>
  <si>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</si>
  <si>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</si>
  <si>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</si>
  <si>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</si>
  <si>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</si>
  <si>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</si>
  <si>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</si>
  <si>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</si>
  <si>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</si>
  <si>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</si>
  <si>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</si>
  <si>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</si>
  <si>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</si>
  <si>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</si>
  <si>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</si>
  <si>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</si>
  <si>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</si>
  <si>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</si>
  <si>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</si>
  <si>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</si>
  <si>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</si>
  <si>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</si>
  <si>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</si>
  <si>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</si>
  <si>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</si>
  <si>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</si>
  <si>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</si>
  <si>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</si>
  <si>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</si>
  <si>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</si>
  <si>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</si>
  <si>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</si>
  <si>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</si>
  <si>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</si>
  <si>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</si>
  <si>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</si>
  <si>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</si>
  <si>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</si>
  <si>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</si>
  <si>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</si>
  <si>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</si>
  <si>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</si>
  <si>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</si>
  <si>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</si>
  <si>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</si>
  <si>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</si>
  <si>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</si>
  <si>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</si>
  <si>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</si>
  <si>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</si>
  <si>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</si>
  <si>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</si>
  <si>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</si>
  <si>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</si>
  <si>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</si>
  <si>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</si>
  <si>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</si>
  <si>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</si>
  <si>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</si>
  <si>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</si>
  <si>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</si>
  <si>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</si>
  <si>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</si>
  <si>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</si>
  <si>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</si>
  <si>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</si>
  <si>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</si>
  <si>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</si>
  <si>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</si>
  <si>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</si>
  <si>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</si>
  <si>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</si>
  <si>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</si>
  <si>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</si>
  <si>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</si>
  <si>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</si>
  <si>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</si>
  <si>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</si>
  <si>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</si>
  <si>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</si>
  <si>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</si>
  <si>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</si>
  <si>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</si>
  <si>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</si>
  <si>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</si>
  <si>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</si>
  <si>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</si>
  <si>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</si>
  <si>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</si>
  <si>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</si>
  <si>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</si>
  <si>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</si>
  <si>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</si>
  <si>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</si>
  <si>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</si>
  <si>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</si>
  <si>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</si>
  <si>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</si>
  <si>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</si>
  <si>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</si>
  <si>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</si>
  <si>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</si>
  <si>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</si>
  <si>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</si>
  <si>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</si>
  <si>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</si>
  <si>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</si>
  <si>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Informacja dodatkowa za 2008 r.</t>
  </si>
  <si>
    <t>krótkoterminowe</t>
  </si>
  <si>
    <t>długoterminowe</t>
  </si>
  <si>
    <t>specjalista ds. konsultingu</t>
  </si>
  <si>
    <t>ksiegowa</t>
  </si>
  <si>
    <t>n/d</t>
  </si>
  <si>
    <t>Dotacje od Samorządu Lokalnego</t>
  </si>
  <si>
    <t>Dotacje od organizacji pozarządowych</t>
  </si>
  <si>
    <t>Biznwes, organizacje społeczne, darczyńcy indywidualni</t>
  </si>
  <si>
    <t>Wpłaty na fundusze celowe</t>
  </si>
  <si>
    <t>Wpłaty z tyt. 1 %</t>
  </si>
  <si>
    <t>Wpływy ze zbiórek publicznych</t>
  </si>
  <si>
    <t xml:space="preserve">Inne </t>
  </si>
  <si>
    <t>Granty</t>
  </si>
  <si>
    <t>Stypendia</t>
  </si>
  <si>
    <t>Programy Fundacji Elbląg</t>
  </si>
  <si>
    <t>Darowizny</t>
  </si>
  <si>
    <t>Zrealizowane projekty</t>
  </si>
  <si>
    <t>Fundacja Elbląg Fundusz Lokalny Regionu Elbląskiego</t>
  </si>
  <si>
    <t>Działalność statutowa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</si>
</sst>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4" fontId="3" fillId="2" borderId="6" xfId="0" applyNumberFormat="1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/>
    </xf>
    <xf numFmtId="4" fontId="3" fillId="2" borderId="3" xfId="15" applyNumberFormat="1" applyFont="1" applyFill="1" applyBorder="1" applyAlignment="1">
      <alignment/>
    </xf>
    <xf numFmtId="4" fontId="3" fillId="2" borderId="7" xfId="15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3" fillId="0" borderId="2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3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3" fillId="0" borderId="9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1"/>
  <sheetViews>
    <sheetView showGridLines="0" tabSelected="1" view="pageBreakPreview" zoomScale="75" zoomScaleSheetLayoutView="75" workbookViewId="0" topLeftCell="A1">
      <selection activeCell="D273" sqref="D273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50" t="s">
        <v>184</v>
      </c>
      <c r="D3" s="150"/>
      <c r="E3" s="150"/>
      <c r="F3" s="150"/>
      <c r="G3" s="150"/>
      <c r="H3" s="150"/>
      <c r="I3" s="150"/>
    </row>
    <row r="4" ht="12.75"/>
    <row r="5" spans="3:9" ht="30">
      <c r="C5" s="155" t="s">
        <v>166</v>
      </c>
      <c r="D5" s="155"/>
      <c r="E5" s="155"/>
      <c r="F5" s="155"/>
      <c r="G5" s="155"/>
      <c r="H5" s="155"/>
      <c r="I5" s="155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02" t="s">
        <v>97</v>
      </c>
      <c r="D9" s="103"/>
      <c r="E9" s="103"/>
      <c r="F9" s="103"/>
      <c r="G9" s="104"/>
    </row>
    <row r="10" spans="3:7" ht="12.75">
      <c r="C10" s="99" t="s">
        <v>90</v>
      </c>
      <c r="D10" s="131"/>
      <c r="E10" s="131" t="s">
        <v>98</v>
      </c>
      <c r="F10" s="131"/>
      <c r="G10" s="132"/>
    </row>
    <row r="11" spans="3:7" ht="12.75">
      <c r="C11" s="156"/>
      <c r="D11" s="151"/>
      <c r="E11" s="151"/>
      <c r="F11" s="151"/>
      <c r="G11" s="152"/>
    </row>
    <row r="12" spans="3:7" ht="12.75">
      <c r="C12" s="156"/>
      <c r="D12" s="151"/>
      <c r="E12" s="151"/>
      <c r="F12" s="151"/>
      <c r="G12" s="152"/>
    </row>
    <row r="13" spans="3:7" ht="13.5" thickBot="1">
      <c r="C13" s="157"/>
      <c r="D13" s="153"/>
      <c r="E13" s="153"/>
      <c r="F13" s="153"/>
      <c r="G13" s="154"/>
    </row>
    <row r="14" ht="12.75"/>
    <row r="15" ht="12.75"/>
    <row r="16" ht="13.5" thickBot="1"/>
    <row r="17" spans="1:7" ht="12.75">
      <c r="A17" s="17">
        <v>1</v>
      </c>
      <c r="C17" s="160" t="s">
        <v>99</v>
      </c>
      <c r="D17" s="161"/>
      <c r="E17" s="161"/>
      <c r="F17" s="161"/>
      <c r="G17" s="162"/>
    </row>
    <row r="18" spans="3:7" ht="27" customHeight="1">
      <c r="C18" s="29" t="s">
        <v>95</v>
      </c>
      <c r="D18" s="131" t="s">
        <v>96</v>
      </c>
      <c r="E18" s="131"/>
      <c r="F18" s="108" t="s">
        <v>94</v>
      </c>
      <c r="G18" s="109"/>
    </row>
    <row r="19" spans="3:7" ht="13.5" thickBot="1">
      <c r="C19" s="63"/>
      <c r="D19" s="153"/>
      <c r="E19" s="153"/>
      <c r="F19" s="158">
        <v>0</v>
      </c>
      <c r="G19" s="159"/>
    </row>
    <row r="20" ht="12.75"/>
    <row r="21" ht="12.75"/>
    <row r="22" ht="13.5" thickBot="1"/>
    <row r="23" spans="1:7" ht="12.75">
      <c r="A23" s="17">
        <v>1</v>
      </c>
      <c r="C23" s="102" t="s">
        <v>126</v>
      </c>
      <c r="D23" s="103"/>
      <c r="E23" s="103"/>
      <c r="F23" s="103"/>
      <c r="G23" s="104"/>
    </row>
    <row r="24" spans="3:7" ht="12.75">
      <c r="C24" s="117" t="s">
        <v>122</v>
      </c>
      <c r="D24" s="113" t="s">
        <v>125</v>
      </c>
      <c r="E24" s="114"/>
      <c r="F24" s="111" t="s">
        <v>127</v>
      </c>
      <c r="G24" s="112"/>
    </row>
    <row r="25" spans="3:7" ht="12.75">
      <c r="C25" s="118"/>
      <c r="D25" s="115"/>
      <c r="E25" s="116"/>
      <c r="F25" s="4" t="s">
        <v>123</v>
      </c>
      <c r="G25" s="26" t="s">
        <v>124</v>
      </c>
    </row>
    <row r="26" spans="3:7" ht="12.75">
      <c r="C26" s="60"/>
      <c r="D26" s="119"/>
      <c r="E26" s="120"/>
      <c r="F26" s="56"/>
      <c r="G26" s="72"/>
    </row>
    <row r="27" spans="3:7" ht="13.5" thickBot="1">
      <c r="C27" s="61"/>
      <c r="D27" s="121"/>
      <c r="E27" s="122"/>
      <c r="F27" s="73"/>
      <c r="G27" s="74"/>
    </row>
    <row r="28" ht="12.75"/>
    <row r="29" ht="13.5" thickBot="1"/>
    <row r="30" spans="1:9" ht="12.75">
      <c r="A30" s="17">
        <v>2</v>
      </c>
      <c r="C30" s="102" t="s">
        <v>14</v>
      </c>
      <c r="D30" s="103"/>
      <c r="E30" s="103"/>
      <c r="F30" s="103"/>
      <c r="G30" s="103"/>
      <c r="H30" s="103"/>
      <c r="I30" s="104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105</v>
      </c>
      <c r="D33" s="55"/>
      <c r="E33" s="55"/>
      <c r="F33" s="55"/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>
        <v>44276.32</v>
      </c>
      <c r="E36" s="55"/>
      <c r="F36" s="55">
        <v>5400</v>
      </c>
      <c r="G36" s="55"/>
      <c r="H36" s="55"/>
      <c r="I36" s="83">
        <f>D36+E36+F36+G36-H36</f>
        <v>49676.32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44276.32</v>
      </c>
      <c r="E37" s="39">
        <f t="shared" si="0"/>
        <v>0</v>
      </c>
      <c r="F37" s="39">
        <f t="shared" si="0"/>
        <v>5400</v>
      </c>
      <c r="G37" s="39">
        <f t="shared" si="0"/>
        <v>0</v>
      </c>
      <c r="H37" s="39">
        <f t="shared" si="0"/>
        <v>0</v>
      </c>
      <c r="I37" s="40">
        <f t="shared" si="0"/>
        <v>49676.32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00" t="s">
        <v>15</v>
      </c>
      <c r="D40" s="97"/>
      <c r="E40" s="97"/>
      <c r="F40" s="97"/>
      <c r="G40" s="97"/>
      <c r="H40" s="97"/>
      <c r="I40" s="97"/>
      <c r="J40" s="97"/>
      <c r="K40" s="110"/>
    </row>
    <row r="41" spans="3:11" ht="63.75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105</v>
      </c>
      <c r="D43" s="55"/>
      <c r="E43" s="55"/>
      <c r="F43" s="55"/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>
        <v>22769.7</v>
      </c>
      <c r="E46" s="55"/>
      <c r="F46" s="55">
        <v>12682.44</v>
      </c>
      <c r="G46" s="55"/>
      <c r="H46" s="55"/>
      <c r="I46" s="80">
        <v>35452.14</v>
      </c>
      <c r="J46" s="80">
        <f>D36-D46</f>
        <v>21506.62</v>
      </c>
      <c r="K46" s="76">
        <f>I36-I46</f>
        <v>14224.18</v>
      </c>
    </row>
    <row r="47" spans="1:11" s="16" customFormat="1" ht="13.5" thickBot="1">
      <c r="A47" s="17"/>
      <c r="C47" s="18" t="s">
        <v>8</v>
      </c>
      <c r="D47" s="39">
        <f>SUM(D42:D46)</f>
        <v>22769.7</v>
      </c>
      <c r="E47" s="39">
        <f aca="true" t="shared" si="1" ref="E47:K47">SUM(E42:E46)</f>
        <v>0</v>
      </c>
      <c r="F47" s="39">
        <f t="shared" si="1"/>
        <v>12682.44</v>
      </c>
      <c r="G47" s="39">
        <f t="shared" si="1"/>
        <v>0</v>
      </c>
      <c r="H47" s="39">
        <f t="shared" si="1"/>
        <v>0</v>
      </c>
      <c r="I47" s="39">
        <f t="shared" si="1"/>
        <v>35452.14</v>
      </c>
      <c r="J47" s="39">
        <f t="shared" si="1"/>
        <v>21506.62</v>
      </c>
      <c r="K47" s="40">
        <f t="shared" si="1"/>
        <v>14224.18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00" t="s">
        <v>16</v>
      </c>
      <c r="D50" s="97"/>
      <c r="E50" s="97"/>
      <c r="F50" s="97"/>
      <c r="G50" s="110"/>
    </row>
    <row r="51" spans="3:7" ht="25.5" customHeight="1">
      <c r="C51" s="129"/>
      <c r="D51" s="125" t="s">
        <v>104</v>
      </c>
      <c r="E51" s="123" t="s">
        <v>107</v>
      </c>
      <c r="F51" s="124"/>
      <c r="G51" s="127" t="s">
        <v>3</v>
      </c>
    </row>
    <row r="52" spans="3:7" ht="12.75">
      <c r="C52" s="130"/>
      <c r="D52" s="126"/>
      <c r="E52" s="8" t="s">
        <v>18</v>
      </c>
      <c r="F52" s="8" t="s">
        <v>19</v>
      </c>
      <c r="G52" s="128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02" t="s">
        <v>21</v>
      </c>
      <c r="D57" s="103"/>
      <c r="E57" s="103"/>
      <c r="F57" s="103"/>
      <c r="G57" s="104"/>
    </row>
    <row r="58" spans="3:7" ht="12.75">
      <c r="C58" s="98"/>
      <c r="D58" s="108" t="s">
        <v>104</v>
      </c>
      <c r="E58" s="108" t="s">
        <v>107</v>
      </c>
      <c r="F58" s="108"/>
      <c r="G58" s="109" t="s">
        <v>3</v>
      </c>
    </row>
    <row r="59" spans="3:7" ht="12.75">
      <c r="C59" s="98"/>
      <c r="D59" s="108"/>
      <c r="E59" s="8" t="s">
        <v>18</v>
      </c>
      <c r="F59" s="8" t="s">
        <v>19</v>
      </c>
      <c r="G59" s="109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105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02" t="s">
        <v>108</v>
      </c>
      <c r="D68" s="103"/>
      <c r="E68" s="103"/>
      <c r="F68" s="103"/>
      <c r="G68" s="103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165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00" t="s">
        <v>22</v>
      </c>
      <c r="D74" s="97"/>
      <c r="E74" s="97"/>
      <c r="F74" s="97"/>
      <c r="G74" s="97"/>
      <c r="H74" s="97"/>
      <c r="I74" s="97"/>
      <c r="J74" s="110"/>
    </row>
    <row r="75" spans="3:10" ht="63.7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165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02" t="s">
        <v>23</v>
      </c>
      <c r="D79" s="103"/>
      <c r="E79" s="103"/>
      <c r="F79" s="103"/>
      <c r="G79" s="104"/>
    </row>
    <row r="80" spans="3:7" ht="12.75">
      <c r="C80" s="98"/>
      <c r="D80" s="108" t="s">
        <v>104</v>
      </c>
      <c r="E80" s="108" t="s">
        <v>107</v>
      </c>
      <c r="F80" s="108"/>
      <c r="G80" s="109" t="s">
        <v>3</v>
      </c>
    </row>
    <row r="81" spans="3:7" ht="12.75">
      <c r="C81" s="98"/>
      <c r="D81" s="108"/>
      <c r="E81" s="8" t="s">
        <v>18</v>
      </c>
      <c r="F81" s="8" t="s">
        <v>19</v>
      </c>
      <c r="G81" s="109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>
        <v>853337.12</v>
      </c>
      <c r="E88" s="67"/>
      <c r="F88" s="67">
        <v>853337.12</v>
      </c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853337.12</v>
      </c>
      <c r="E90" s="46">
        <f>SUM(E82:E89)</f>
        <v>0</v>
      </c>
      <c r="F90" s="46">
        <f>SUM(F82:F89)</f>
        <v>853337.12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63" t="s">
        <v>100</v>
      </c>
      <c r="D92" s="163"/>
      <c r="E92" s="163"/>
      <c r="F92" s="163"/>
      <c r="G92" s="163"/>
      <c r="H92" s="163"/>
      <c r="I92" s="163"/>
    </row>
    <row r="93" spans="3:9" ht="12.75">
      <c r="C93" s="133" t="s">
        <v>35</v>
      </c>
      <c r="D93" s="135" t="s">
        <v>110</v>
      </c>
      <c r="E93" s="135"/>
      <c r="F93" s="135"/>
      <c r="G93" s="135"/>
      <c r="H93" s="135" t="s">
        <v>8</v>
      </c>
      <c r="I93" s="140"/>
    </row>
    <row r="94" spans="3:9" ht="12.75">
      <c r="C94" s="134"/>
      <c r="D94" s="131" t="s">
        <v>31</v>
      </c>
      <c r="E94" s="131"/>
      <c r="F94" s="131" t="s">
        <v>32</v>
      </c>
      <c r="G94" s="131"/>
      <c r="H94" s="131"/>
      <c r="I94" s="132"/>
    </row>
    <row r="95" spans="3:9" ht="12.75">
      <c r="C95" s="134"/>
      <c r="D95" s="131" t="s">
        <v>33</v>
      </c>
      <c r="E95" s="131"/>
      <c r="F95" s="131"/>
      <c r="G95" s="131"/>
      <c r="H95" s="131"/>
      <c r="I95" s="132"/>
    </row>
    <row r="96" spans="3:9" ht="25.5">
      <c r="C96" s="118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>
        <v>1920</v>
      </c>
      <c r="E97" s="55">
        <v>0</v>
      </c>
      <c r="F97" s="55"/>
      <c r="G97" s="55"/>
      <c r="H97" s="41">
        <v>1920</v>
      </c>
      <c r="I97" s="42">
        <f aca="true" t="shared" si="4" ref="H97:I101">E97+G97</f>
        <v>0</v>
      </c>
    </row>
    <row r="98" spans="3:9" ht="12.75">
      <c r="C98" s="27" t="s">
        <v>37</v>
      </c>
      <c r="D98" s="55"/>
      <c r="E98" s="55">
        <v>0</v>
      </c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/>
      <c r="E99" s="55">
        <v>0</v>
      </c>
      <c r="F99" s="55"/>
      <c r="G99" s="55"/>
      <c r="H99" s="41">
        <f t="shared" si="4"/>
        <v>0</v>
      </c>
      <c r="I99" s="42">
        <f t="shared" si="4"/>
        <v>0</v>
      </c>
    </row>
    <row r="100" spans="3:9" ht="12.75">
      <c r="C100" s="27" t="s">
        <v>38</v>
      </c>
      <c r="D100" s="55"/>
      <c r="E100" s="55">
        <v>0</v>
      </c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>
        <v>0</v>
      </c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>
        <v>1264.6</v>
      </c>
      <c r="E102" s="55">
        <v>47832.09</v>
      </c>
      <c r="F102" s="55"/>
      <c r="G102" s="55"/>
      <c r="H102" s="41">
        <v>1264.96</v>
      </c>
      <c r="I102" s="42">
        <v>47832.09</v>
      </c>
    </row>
    <row r="103" spans="3:9" ht="13.5" thickBot="1">
      <c r="C103" s="28" t="s">
        <v>8</v>
      </c>
      <c r="D103" s="39">
        <f aca="true" t="shared" si="5" ref="D103:I103">SUM(D97:D102)</f>
        <v>3184.6</v>
      </c>
      <c r="E103" s="39">
        <f t="shared" si="5"/>
        <v>47832.09</v>
      </c>
      <c r="F103" s="39">
        <f t="shared" si="5"/>
        <v>0</v>
      </c>
      <c r="G103" s="39">
        <f t="shared" si="5"/>
        <v>0</v>
      </c>
      <c r="H103" s="39">
        <f t="shared" si="5"/>
        <v>3184.96</v>
      </c>
      <c r="I103" s="40">
        <f t="shared" si="5"/>
        <v>47832.09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63" t="s">
        <v>101</v>
      </c>
      <c r="D106" s="163"/>
      <c r="E106" s="163"/>
      <c r="F106" s="163"/>
      <c r="G106" s="163"/>
      <c r="H106" s="163"/>
      <c r="I106" s="163"/>
    </row>
    <row r="107" spans="3:9" ht="12.75">
      <c r="C107" s="133" t="s">
        <v>42</v>
      </c>
      <c r="D107" s="135" t="s">
        <v>110</v>
      </c>
      <c r="E107" s="135"/>
      <c r="F107" s="135"/>
      <c r="G107" s="135"/>
      <c r="H107" s="135" t="s">
        <v>8</v>
      </c>
      <c r="I107" s="140"/>
    </row>
    <row r="108" spans="3:9" ht="12.75">
      <c r="C108" s="134"/>
      <c r="D108" s="131" t="s">
        <v>31</v>
      </c>
      <c r="E108" s="131"/>
      <c r="F108" s="131" t="s">
        <v>32</v>
      </c>
      <c r="G108" s="131"/>
      <c r="H108" s="131"/>
      <c r="I108" s="132"/>
    </row>
    <row r="109" spans="3:9" ht="12.75">
      <c r="C109" s="134"/>
      <c r="D109" s="131" t="s">
        <v>33</v>
      </c>
      <c r="E109" s="131"/>
      <c r="F109" s="131"/>
      <c r="G109" s="131"/>
      <c r="H109" s="131"/>
      <c r="I109" s="132"/>
    </row>
    <row r="110" spans="3:9" ht="25.5">
      <c r="C110" s="118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>
        <v>3007.11</v>
      </c>
      <c r="E112" s="55">
        <v>0</v>
      </c>
      <c r="F112" s="55"/>
      <c r="G112" s="55"/>
      <c r="H112" s="52">
        <f aca="true" t="shared" si="6" ref="H112:H117">D112+F112</f>
        <v>3007.11</v>
      </c>
      <c r="I112" s="53">
        <f aca="true" t="shared" si="7" ref="I112:I117">E112+G112</f>
        <v>0</v>
      </c>
    </row>
    <row r="113" spans="3:9" ht="12.75">
      <c r="C113" s="27" t="s">
        <v>45</v>
      </c>
      <c r="D113" s="55">
        <v>3407.44</v>
      </c>
      <c r="E113" s="55">
        <v>22.94</v>
      </c>
      <c r="F113" s="55"/>
      <c r="G113" s="55"/>
      <c r="H113" s="52">
        <f t="shared" si="6"/>
        <v>3407.44</v>
      </c>
      <c r="I113" s="53">
        <f t="shared" si="7"/>
        <v>22.94</v>
      </c>
    </row>
    <row r="114" spans="3:9" ht="12.75">
      <c r="C114" s="27" t="s">
        <v>46</v>
      </c>
      <c r="D114" s="55">
        <v>1177.83</v>
      </c>
      <c r="E114" s="55">
        <v>1008.73</v>
      </c>
      <c r="F114" s="55"/>
      <c r="G114" s="55"/>
      <c r="H114" s="52">
        <f t="shared" si="6"/>
        <v>1177.83</v>
      </c>
      <c r="I114" s="53">
        <f t="shared" si="7"/>
        <v>1008.73</v>
      </c>
    </row>
    <row r="115" spans="3:9" ht="12.75">
      <c r="C115" s="27" t="s">
        <v>47</v>
      </c>
      <c r="D115" s="55"/>
      <c r="E115" s="55"/>
      <c r="F115" s="55"/>
      <c r="G115" s="55"/>
      <c r="H115" s="52">
        <f t="shared" si="6"/>
        <v>0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>
        <v>721.11</v>
      </c>
      <c r="E117" s="55">
        <v>11888.49</v>
      </c>
      <c r="F117" s="55"/>
      <c r="G117" s="55"/>
      <c r="H117" s="52">
        <f t="shared" si="6"/>
        <v>721.11</v>
      </c>
      <c r="I117" s="53">
        <f t="shared" si="7"/>
        <v>11888.49</v>
      </c>
    </row>
    <row r="118" spans="3:9" ht="13.5" thickBot="1">
      <c r="C118" s="37" t="s">
        <v>8</v>
      </c>
      <c r="D118" s="46">
        <f aca="true" t="shared" si="8" ref="D118:I118">SUM(D111:D117)</f>
        <v>8313.49</v>
      </c>
      <c r="E118" s="46">
        <f t="shared" si="8"/>
        <v>12920.16</v>
      </c>
      <c r="F118" s="46">
        <f t="shared" si="8"/>
        <v>0</v>
      </c>
      <c r="G118" s="46">
        <f t="shared" si="8"/>
        <v>0</v>
      </c>
      <c r="H118" s="46">
        <f t="shared" si="8"/>
        <v>8313.49</v>
      </c>
      <c r="I118" s="47">
        <f t="shared" si="8"/>
        <v>12920.16</v>
      </c>
    </row>
    <row r="120" ht="13.5" thickBot="1"/>
    <row r="121" spans="1:5" ht="12.75">
      <c r="A121" s="17">
        <v>2</v>
      </c>
      <c r="C121" s="160" t="s">
        <v>152</v>
      </c>
      <c r="D121" s="161"/>
      <c r="E121" s="162"/>
    </row>
    <row r="122" spans="3:5" ht="12.75">
      <c r="C122" s="99" t="s">
        <v>50</v>
      </c>
      <c r="D122" s="131" t="s">
        <v>51</v>
      </c>
      <c r="E122" s="132"/>
    </row>
    <row r="123" spans="3:5" ht="25.5">
      <c r="C123" s="99"/>
      <c r="D123" s="3" t="s">
        <v>52</v>
      </c>
      <c r="E123" s="13" t="s">
        <v>34</v>
      </c>
    </row>
    <row r="124" spans="3:5" ht="25.5">
      <c r="C124" s="30" t="s">
        <v>111</v>
      </c>
      <c r="D124" s="41">
        <f>SUM(D125:D128)</f>
        <v>0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/>
      <c r="E128" s="57"/>
    </row>
    <row r="129" spans="3:5" ht="25.5">
      <c r="C129" s="30" t="s">
        <v>112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164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36" t="s">
        <v>113</v>
      </c>
      <c r="D133" s="137"/>
      <c r="E133" s="138"/>
    </row>
    <row r="134" spans="3:5" ht="12.75">
      <c r="C134" s="99" t="s">
        <v>50</v>
      </c>
      <c r="D134" s="131" t="s">
        <v>51</v>
      </c>
      <c r="E134" s="132"/>
    </row>
    <row r="135" spans="3:5" ht="25.5">
      <c r="C135" s="99"/>
      <c r="D135" s="8" t="s">
        <v>52</v>
      </c>
      <c r="E135" s="21" t="s">
        <v>34</v>
      </c>
    </row>
    <row r="136" spans="3:5" ht="25.5">
      <c r="C136" s="12" t="s">
        <v>57</v>
      </c>
      <c r="D136" s="41">
        <v>9156.22</v>
      </c>
      <c r="E136" s="42">
        <v>26250.78</v>
      </c>
    </row>
    <row r="137" spans="3:5" ht="12.75">
      <c r="C137" s="62" t="s">
        <v>167</v>
      </c>
      <c r="D137" s="55">
        <v>9156.22</v>
      </c>
      <c r="E137" s="57">
        <v>26250.78</v>
      </c>
    </row>
    <row r="138" spans="3:5" ht="13.5" thickBot="1">
      <c r="C138" s="63" t="s">
        <v>168</v>
      </c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41" t="s">
        <v>72</v>
      </c>
      <c r="D141" s="142"/>
      <c r="E141" s="143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48" t="s">
        <v>134</v>
      </c>
      <c r="D151" s="149"/>
    </row>
    <row r="152" spans="3:4" ht="25.5">
      <c r="C152" s="2" t="s">
        <v>90</v>
      </c>
      <c r="D152" s="3" t="s">
        <v>135</v>
      </c>
    </row>
    <row r="153" spans="3:4" ht="12.75">
      <c r="C153" s="2" t="s">
        <v>136</v>
      </c>
      <c r="D153" s="55"/>
    </row>
    <row r="154" spans="3:4" ht="12.75">
      <c r="C154" s="2" t="s">
        <v>169</v>
      </c>
      <c r="D154" s="55">
        <v>0.5</v>
      </c>
    </row>
    <row r="155" spans="3:4" ht="12.75">
      <c r="C155" s="2" t="s">
        <v>170</v>
      </c>
      <c r="D155" s="55">
        <v>0.75</v>
      </c>
    </row>
    <row r="156" spans="3:4" ht="12.75">
      <c r="C156" s="2" t="s">
        <v>131</v>
      </c>
      <c r="D156" s="41">
        <f>SUM(D153:D155)</f>
        <v>1.25</v>
      </c>
    </row>
    <row r="158" spans="3:5" ht="36.75" customHeight="1">
      <c r="C158" s="107" t="s">
        <v>137</v>
      </c>
      <c r="D158" s="107"/>
      <c r="E158" s="107"/>
    </row>
    <row r="159" spans="1:5" ht="42.75" customHeight="1">
      <c r="A159" s="17">
        <v>2</v>
      </c>
      <c r="C159" s="147" t="s">
        <v>163</v>
      </c>
      <c r="D159" s="147"/>
      <c r="E159" s="147"/>
    </row>
    <row r="160" spans="3:5" ht="12.75">
      <c r="C160" s="105" t="s">
        <v>90</v>
      </c>
      <c r="D160" s="106"/>
      <c r="E160" s="2" t="s">
        <v>133</v>
      </c>
    </row>
    <row r="161" spans="3:5" ht="12.75">
      <c r="C161" s="105" t="s">
        <v>132</v>
      </c>
      <c r="D161" s="106"/>
      <c r="E161" s="56" t="s">
        <v>171</v>
      </c>
    </row>
    <row r="163" ht="41.25" customHeight="1"/>
    <row r="164" spans="1:4" ht="13.5" thickBot="1">
      <c r="A164" s="17">
        <v>3</v>
      </c>
      <c r="C164" s="101" t="s">
        <v>58</v>
      </c>
      <c r="D164" s="101"/>
    </row>
    <row r="165" spans="3:4" ht="12.75">
      <c r="C165" s="36" t="s">
        <v>138</v>
      </c>
      <c r="D165" s="45">
        <v>523549.51</v>
      </c>
    </row>
    <row r="166" spans="3:4" ht="12.75">
      <c r="C166" s="60" t="s">
        <v>68</v>
      </c>
      <c r="D166" s="57"/>
    </row>
    <row r="167" spans="3:4" ht="25.5">
      <c r="C167" s="30" t="s">
        <v>91</v>
      </c>
      <c r="D167" s="42">
        <v>516027.51</v>
      </c>
    </row>
    <row r="168" spans="3:4" ht="12.75">
      <c r="C168" s="62" t="s">
        <v>172</v>
      </c>
      <c r="D168" s="57">
        <v>53500</v>
      </c>
    </row>
    <row r="169" spans="3:4" ht="12.75">
      <c r="C169" s="62" t="s">
        <v>173</v>
      </c>
      <c r="D169" s="57">
        <v>232095.94</v>
      </c>
    </row>
    <row r="170" spans="3:4" ht="25.5">
      <c r="C170" s="62" t="s">
        <v>174</v>
      </c>
      <c r="D170" s="57">
        <v>59555.64</v>
      </c>
    </row>
    <row r="171" spans="3:4" ht="12.75">
      <c r="C171" s="62" t="s">
        <v>175</v>
      </c>
      <c r="D171" s="57">
        <v>17088.37</v>
      </c>
    </row>
    <row r="172" spans="3:4" ht="12.75">
      <c r="C172" s="62" t="s">
        <v>176</v>
      </c>
      <c r="D172" s="57">
        <v>65086.62</v>
      </c>
    </row>
    <row r="173" spans="3:4" ht="12.75">
      <c r="C173" s="62" t="s">
        <v>177</v>
      </c>
      <c r="D173" s="57">
        <v>6821.88</v>
      </c>
    </row>
    <row r="174" spans="3:4" ht="12.75">
      <c r="C174" s="62" t="s">
        <v>178</v>
      </c>
      <c r="D174" s="57">
        <v>81879.06</v>
      </c>
    </row>
    <row r="175" spans="3:4" ht="12.75">
      <c r="C175" s="62"/>
      <c r="D175" s="57"/>
    </row>
    <row r="176" spans="3:4" ht="25.5">
      <c r="C176" s="30" t="s">
        <v>92</v>
      </c>
      <c r="D176" s="42">
        <v>7522</v>
      </c>
    </row>
    <row r="177" spans="3:4" ht="12.75">
      <c r="C177" s="60" t="s">
        <v>59</v>
      </c>
      <c r="D177" s="57"/>
    </row>
    <row r="178" spans="3:4" ht="12.75">
      <c r="C178" s="60"/>
      <c r="D178" s="57"/>
    </row>
    <row r="179" spans="3:4" ht="12.75">
      <c r="C179" s="60"/>
      <c r="D179" s="57"/>
    </row>
    <row r="180" spans="3:4" ht="25.5">
      <c r="C180" s="30" t="s">
        <v>161</v>
      </c>
      <c r="D180" s="42">
        <f>SUM(D181:D183)</f>
        <v>0</v>
      </c>
    </row>
    <row r="181" spans="3:4" ht="12.75">
      <c r="C181" s="60" t="s">
        <v>59</v>
      </c>
      <c r="D181" s="57"/>
    </row>
    <row r="182" spans="3:4" ht="12.75">
      <c r="C182" s="60"/>
      <c r="D182" s="57"/>
    </row>
    <row r="183" spans="3:4" ht="13.5" thickBot="1">
      <c r="C183" s="61"/>
      <c r="D183" s="58"/>
    </row>
    <row r="184" spans="3:4" ht="12.75">
      <c r="C184" s="81"/>
      <c r="D184" s="82"/>
    </row>
    <row r="185" spans="3:4" ht="13.5" thickBot="1">
      <c r="C185" s="81"/>
      <c r="D185" s="82"/>
    </row>
    <row r="186" spans="1:4" ht="12.75">
      <c r="A186" s="17">
        <v>3</v>
      </c>
      <c r="C186" s="87" t="s">
        <v>139</v>
      </c>
      <c r="D186" s="45">
        <f>SUM(D187:D189)</f>
        <v>0</v>
      </c>
    </row>
    <row r="187" spans="3:4" ht="38.25">
      <c r="C187" s="19" t="s">
        <v>153</v>
      </c>
      <c r="D187" s="57"/>
    </row>
    <row r="188" spans="3:4" ht="12.75">
      <c r="C188" s="19" t="s">
        <v>154</v>
      </c>
      <c r="D188" s="57"/>
    </row>
    <row r="189" spans="3:4" ht="13.5" thickBot="1">
      <c r="C189" s="88" t="s">
        <v>140</v>
      </c>
      <c r="D189" s="58"/>
    </row>
    <row r="190" spans="3:4" ht="12.75">
      <c r="C190" s="81"/>
      <c r="D190" s="82"/>
    </row>
    <row r="191" spans="3:4" ht="13.5" thickBot="1">
      <c r="C191" s="81"/>
      <c r="D191" s="82"/>
    </row>
    <row r="192" spans="1:4" ht="12.75">
      <c r="A192" s="17">
        <v>3</v>
      </c>
      <c r="C192" s="87" t="s">
        <v>141</v>
      </c>
      <c r="D192" s="45">
        <f>SUM(D193:D198)</f>
        <v>33472.76</v>
      </c>
    </row>
    <row r="193" spans="3:4" ht="12.75">
      <c r="C193" s="89" t="s">
        <v>142</v>
      </c>
      <c r="D193" s="57"/>
    </row>
    <row r="194" spans="3:4" ht="12.75">
      <c r="C194" s="89" t="s">
        <v>146</v>
      </c>
      <c r="D194" s="57">
        <v>33135.86</v>
      </c>
    </row>
    <row r="195" spans="3:4" ht="12.75">
      <c r="C195" s="89" t="s">
        <v>147</v>
      </c>
      <c r="D195" s="57"/>
    </row>
    <row r="196" spans="3:4" ht="25.5">
      <c r="C196" s="19" t="s">
        <v>145</v>
      </c>
      <c r="D196" s="72"/>
    </row>
    <row r="197" spans="3:4" ht="12.75">
      <c r="C197" s="89" t="s">
        <v>143</v>
      </c>
      <c r="D197" s="72"/>
    </row>
    <row r="198" spans="3:4" ht="13.5" thickBot="1">
      <c r="C198" s="88" t="s">
        <v>144</v>
      </c>
      <c r="D198" s="74">
        <v>336.9</v>
      </c>
    </row>
    <row r="199" ht="12.75">
      <c r="C199" s="81"/>
    </row>
    <row r="201" spans="1:4" ht="13.5" thickBot="1">
      <c r="A201" s="17">
        <v>4</v>
      </c>
      <c r="C201" s="145" t="s">
        <v>162</v>
      </c>
      <c r="D201" s="145"/>
    </row>
    <row r="202" spans="3:4" ht="38.25">
      <c r="C202" s="32" t="s">
        <v>114</v>
      </c>
      <c r="D202" s="45">
        <f>D203+D210</f>
        <v>408274</v>
      </c>
    </row>
    <row r="203" spans="3:4" ht="12.75">
      <c r="C203" s="44" t="s">
        <v>60</v>
      </c>
      <c r="D203" s="43">
        <f>SUM(D204:D209)</f>
        <v>408274</v>
      </c>
    </row>
    <row r="204" spans="3:4" ht="12.75">
      <c r="C204" s="59" t="s">
        <v>180</v>
      </c>
      <c r="D204" s="57">
        <v>80352</v>
      </c>
    </row>
    <row r="205" spans="3:4" ht="12.75">
      <c r="C205" s="59" t="s">
        <v>181</v>
      </c>
      <c r="D205" s="57">
        <v>16409.76</v>
      </c>
    </row>
    <row r="206" spans="3:4" ht="12.75">
      <c r="C206" s="59" t="s">
        <v>179</v>
      </c>
      <c r="D206" s="57">
        <v>18500</v>
      </c>
    </row>
    <row r="207" spans="3:4" ht="12.75">
      <c r="C207" s="59" t="s">
        <v>182</v>
      </c>
      <c r="D207" s="57">
        <v>22129.32</v>
      </c>
    </row>
    <row r="208" spans="3:4" ht="12.75">
      <c r="C208" s="59" t="s">
        <v>183</v>
      </c>
      <c r="D208" s="57">
        <v>270882.92</v>
      </c>
    </row>
    <row r="209" spans="3:4" ht="12.75">
      <c r="C209" s="59"/>
      <c r="D209" s="57"/>
    </row>
    <row r="210" spans="3:4" ht="12.75">
      <c r="C210" s="44" t="s">
        <v>61</v>
      </c>
      <c r="D210" s="43">
        <f>SUM(D211:D213)</f>
        <v>0</v>
      </c>
    </row>
    <row r="211" spans="3:4" ht="12.75">
      <c r="C211" s="59" t="s">
        <v>59</v>
      </c>
      <c r="D211" s="57"/>
    </row>
    <row r="212" spans="3:4" ht="12.75">
      <c r="C212" s="59"/>
      <c r="D212" s="57"/>
    </row>
    <row r="213" spans="3:4" ht="12.75">
      <c r="C213" s="59"/>
      <c r="D213" s="57"/>
    </row>
    <row r="214" spans="3:4" ht="38.25">
      <c r="C214" s="34" t="s">
        <v>115</v>
      </c>
      <c r="D214" s="42">
        <v>0</v>
      </c>
    </row>
    <row r="215" spans="3:4" ht="12.75">
      <c r="C215" s="44" t="s">
        <v>60</v>
      </c>
      <c r="D215" s="43">
        <f>SUM(D216:D218)</f>
        <v>0</v>
      </c>
    </row>
    <row r="216" spans="3:4" ht="12.75">
      <c r="C216" s="59" t="s">
        <v>59</v>
      </c>
      <c r="D216" s="57"/>
    </row>
    <row r="217" spans="3:4" ht="12.75">
      <c r="C217" s="59"/>
      <c r="D217" s="57"/>
    </row>
    <row r="218" spans="3:4" ht="12.75">
      <c r="C218" s="59"/>
      <c r="D218" s="57"/>
    </row>
    <row r="219" spans="3:4" ht="12.75">
      <c r="C219" s="44" t="s">
        <v>61</v>
      </c>
      <c r="D219" s="43">
        <f>SUM(D220:D222)</f>
        <v>0</v>
      </c>
    </row>
    <row r="220" spans="3:4" ht="12.75">
      <c r="C220" s="59" t="s">
        <v>59</v>
      </c>
      <c r="D220" s="57"/>
    </row>
    <row r="221" spans="3:4" ht="12.75">
      <c r="C221" s="59"/>
      <c r="D221" s="57"/>
    </row>
    <row r="222" spans="3:4" ht="12.75">
      <c r="C222" s="59"/>
      <c r="D222" s="57"/>
    </row>
    <row r="223" spans="3:4" ht="25.5">
      <c r="C223" s="78" t="s">
        <v>128</v>
      </c>
      <c r="D223" s="42">
        <f>D224+D228</f>
        <v>0</v>
      </c>
    </row>
    <row r="224" spans="3:4" ht="12.75">
      <c r="C224" s="77" t="s">
        <v>129</v>
      </c>
      <c r="D224" s="76">
        <f>SUM(D225:D227)</f>
        <v>0</v>
      </c>
    </row>
    <row r="225" spans="3:4" ht="12.75">
      <c r="C225" s="59" t="s">
        <v>59</v>
      </c>
      <c r="D225" s="57"/>
    </row>
    <row r="226" spans="3:4" ht="12.75">
      <c r="C226" s="59"/>
      <c r="D226" s="57"/>
    </row>
    <row r="227" spans="3:4" ht="12.75">
      <c r="C227" s="59"/>
      <c r="D227" s="57"/>
    </row>
    <row r="228" spans="3:4" ht="12.75">
      <c r="C228" s="77" t="s">
        <v>130</v>
      </c>
      <c r="D228" s="76">
        <f>SUM(D229:D231)</f>
        <v>0</v>
      </c>
    </row>
    <row r="229" spans="3:4" ht="12.75">
      <c r="C229" s="59" t="s">
        <v>59</v>
      </c>
      <c r="D229" s="57"/>
    </row>
    <row r="230" spans="3:4" ht="12.75">
      <c r="C230" s="59"/>
      <c r="D230" s="57"/>
    </row>
    <row r="231" spans="3:4" ht="12.75">
      <c r="C231" s="59"/>
      <c r="D231" s="57"/>
    </row>
    <row r="232" spans="3:4" ht="12.75">
      <c r="C232" s="34" t="s">
        <v>62</v>
      </c>
      <c r="D232" s="42">
        <f>SUM(D233:D238)</f>
        <v>40001.88</v>
      </c>
    </row>
    <row r="233" spans="3:4" ht="12.75">
      <c r="C233" s="33" t="s">
        <v>63</v>
      </c>
      <c r="D233" s="57">
        <v>115.04</v>
      </c>
    </row>
    <row r="234" spans="3:4" ht="12.75">
      <c r="C234" s="33" t="s">
        <v>64</v>
      </c>
      <c r="D234" s="57">
        <v>3409.56</v>
      </c>
    </row>
    <row r="235" spans="3:4" ht="12.75">
      <c r="C235" s="33" t="s">
        <v>65</v>
      </c>
      <c r="D235" s="57">
        <v>240</v>
      </c>
    </row>
    <row r="236" spans="3:4" ht="25.5">
      <c r="C236" s="33" t="s">
        <v>116</v>
      </c>
      <c r="D236" s="57">
        <v>22741.03</v>
      </c>
    </row>
    <row r="237" spans="3:4" ht="12.75">
      <c r="C237" s="33" t="s">
        <v>66</v>
      </c>
      <c r="D237" s="57">
        <v>12682.44</v>
      </c>
    </row>
    <row r="238" spans="3:4" ht="13.5" thickBot="1">
      <c r="C238" s="35" t="s">
        <v>67</v>
      </c>
      <c r="D238" s="58">
        <v>813.81</v>
      </c>
    </row>
    <row r="239" ht="12.75">
      <c r="C239" s="11"/>
    </row>
    <row r="240" ht="13.5" thickBot="1">
      <c r="C240" s="11"/>
    </row>
    <row r="241" spans="1:4" ht="12.75">
      <c r="A241" s="17">
        <v>4</v>
      </c>
      <c r="C241" s="87" t="s">
        <v>148</v>
      </c>
      <c r="D241" s="45">
        <f>SUM(D242:D244)</f>
        <v>11326.92</v>
      </c>
    </row>
    <row r="242" spans="3:4" ht="38.25">
      <c r="C242" s="19" t="s">
        <v>155</v>
      </c>
      <c r="D242" s="57"/>
    </row>
    <row r="243" spans="3:4" ht="63.75">
      <c r="C243" s="19" t="s">
        <v>156</v>
      </c>
      <c r="D243" s="57"/>
    </row>
    <row r="244" spans="1:4" ht="13.5" thickBot="1">
      <c r="A244" s="71"/>
      <c r="C244" s="88" t="s">
        <v>140</v>
      </c>
      <c r="D244" s="58">
        <v>11326.92</v>
      </c>
    </row>
    <row r="245" spans="1:4" ht="12.75">
      <c r="A245" s="71"/>
      <c r="C245" s="81"/>
      <c r="D245" s="82"/>
    </row>
    <row r="246" spans="1:4" ht="13.5" thickBot="1">
      <c r="A246" s="71"/>
      <c r="C246" s="81"/>
      <c r="D246" s="82"/>
    </row>
    <row r="247" spans="1:4" ht="12.75">
      <c r="A247" s="71">
        <v>4</v>
      </c>
      <c r="C247" s="87" t="s">
        <v>149</v>
      </c>
      <c r="D247" s="45">
        <f>SUM(D248:D253)</f>
        <v>58802.72</v>
      </c>
    </row>
    <row r="248" spans="1:4" ht="38.25">
      <c r="A248" s="71"/>
      <c r="C248" s="19" t="s">
        <v>157</v>
      </c>
      <c r="D248" s="57">
        <v>56652.83</v>
      </c>
    </row>
    <row r="249" spans="1:4" ht="38.25">
      <c r="A249" s="71"/>
      <c r="C249" s="19" t="s">
        <v>158</v>
      </c>
      <c r="D249" s="57"/>
    </row>
    <row r="250" spans="1:4" ht="38.25">
      <c r="A250" s="71"/>
      <c r="C250" s="19" t="s">
        <v>159</v>
      </c>
      <c r="D250" s="57"/>
    </row>
    <row r="251" spans="1:4" ht="25.5">
      <c r="A251" s="71"/>
      <c r="C251" s="19" t="s">
        <v>150</v>
      </c>
      <c r="D251" s="72"/>
    </row>
    <row r="252" spans="1:4" ht="25.5">
      <c r="A252" s="71"/>
      <c r="C252" s="19" t="s">
        <v>160</v>
      </c>
      <c r="D252" s="72"/>
    </row>
    <row r="253" spans="1:4" ht="13.5" thickBot="1">
      <c r="A253" s="71"/>
      <c r="C253" s="90" t="s">
        <v>151</v>
      </c>
      <c r="D253" s="74">
        <v>2149.89</v>
      </c>
    </row>
    <row r="254" spans="1:4" ht="12.75">
      <c r="A254" s="71"/>
      <c r="C254" s="81"/>
      <c r="D254" s="82"/>
    </row>
    <row r="255" spans="1:5" ht="25.5" customHeight="1">
      <c r="A255" s="17">
        <v>5</v>
      </c>
      <c r="C255" s="144" t="s">
        <v>117</v>
      </c>
      <c r="D255" s="144"/>
      <c r="E255" s="144"/>
    </row>
    <row r="256" ht="13.5" thickBot="1">
      <c r="C256" s="11"/>
    </row>
    <row r="257" spans="3:5" ht="12.75">
      <c r="C257" s="133" t="s">
        <v>90</v>
      </c>
      <c r="D257" s="135" t="s">
        <v>81</v>
      </c>
      <c r="E257" s="140"/>
    </row>
    <row r="258" spans="3:5" ht="12.75">
      <c r="C258" s="118"/>
      <c r="D258" s="4" t="s">
        <v>82</v>
      </c>
      <c r="E258" s="26" t="s">
        <v>83</v>
      </c>
    </row>
    <row r="259" spans="3:5" ht="12.75">
      <c r="C259" s="91" t="s">
        <v>118</v>
      </c>
      <c r="D259" s="54">
        <v>833261.58</v>
      </c>
      <c r="E259" s="92"/>
    </row>
    <row r="260" spans="3:5" ht="12.75">
      <c r="C260" s="93" t="s">
        <v>84</v>
      </c>
      <c r="D260" s="41">
        <v>40024.65</v>
      </c>
      <c r="E260" s="42">
        <f>E261+E262</f>
        <v>0</v>
      </c>
    </row>
    <row r="261" spans="3:5" ht="12.75">
      <c r="C261" s="93" t="s">
        <v>85</v>
      </c>
      <c r="D261" s="55"/>
      <c r="E261" s="57"/>
    </row>
    <row r="262" spans="3:5" ht="12.75">
      <c r="C262" s="93" t="s">
        <v>86</v>
      </c>
      <c r="D262" s="55">
        <v>40024.65</v>
      </c>
      <c r="E262" s="57"/>
    </row>
    <row r="263" spans="3:5" ht="12.75">
      <c r="C263" s="93" t="s">
        <v>87</v>
      </c>
      <c r="D263" s="41">
        <v>11330.57</v>
      </c>
      <c r="E263" s="42">
        <f>E264+E265</f>
        <v>0</v>
      </c>
    </row>
    <row r="264" spans="3:5" ht="12.75">
      <c r="C264" s="93" t="s">
        <v>88</v>
      </c>
      <c r="D264" s="55"/>
      <c r="E264" s="57"/>
    </row>
    <row r="265" spans="3:5" ht="12.75">
      <c r="C265" s="93" t="s">
        <v>86</v>
      </c>
      <c r="D265" s="55"/>
      <c r="E265" s="57"/>
    </row>
    <row r="266" spans="3:5" ht="13.5" thickBot="1">
      <c r="C266" s="94" t="s">
        <v>89</v>
      </c>
      <c r="D266" s="39">
        <f>D259+D260-D263</f>
        <v>861955.66</v>
      </c>
      <c r="E266" s="40">
        <f>E259+E260-E263</f>
        <v>0</v>
      </c>
    </row>
    <row r="267" ht="12.75">
      <c r="C267" s="11"/>
    </row>
    <row r="269" spans="1:4" ht="12.75">
      <c r="A269" s="17">
        <v>5</v>
      </c>
      <c r="C269" s="146" t="s">
        <v>102</v>
      </c>
      <c r="D269" s="146"/>
    </row>
    <row r="270" ht="13.5" thickBot="1">
      <c r="D270" s="79"/>
    </row>
    <row r="271" spans="3:4" ht="12.75">
      <c r="C271" s="36" t="s">
        <v>119</v>
      </c>
      <c r="D271" s="45">
        <v>115275.51</v>
      </c>
    </row>
    <row r="272" spans="3:4" ht="12.75">
      <c r="C272" s="95" t="s">
        <v>93</v>
      </c>
      <c r="D272" s="76"/>
    </row>
    <row r="273" spans="3:4" ht="12.75">
      <c r="C273" s="60" t="s">
        <v>185</v>
      </c>
      <c r="D273" s="57">
        <v>115275.51</v>
      </c>
    </row>
    <row r="274" spans="3:4" ht="12.75">
      <c r="C274" s="60"/>
      <c r="D274" s="57"/>
    </row>
    <row r="275" spans="3:4" ht="12.75">
      <c r="C275" s="60"/>
      <c r="D275" s="57"/>
    </row>
    <row r="276" spans="3:4" ht="12.75">
      <c r="C276" s="60"/>
      <c r="D276" s="57"/>
    </row>
    <row r="277" spans="3:4" ht="12.75">
      <c r="C277" s="60"/>
      <c r="D277" s="57"/>
    </row>
    <row r="278" spans="3:4" ht="12.75">
      <c r="C278" s="60"/>
      <c r="D278" s="57"/>
    </row>
    <row r="279" spans="3:4" ht="12.75">
      <c r="C279" s="96"/>
      <c r="D279" s="57"/>
    </row>
    <row r="280" spans="3:4" ht="12.75">
      <c r="C280" s="96"/>
      <c r="D280" s="57"/>
    </row>
    <row r="281" spans="3:4" ht="13.5" thickBot="1">
      <c r="C281" s="61"/>
      <c r="D281" s="58"/>
    </row>
    <row r="282" spans="3:4" ht="12.75">
      <c r="C282" s="7"/>
      <c r="D282" s="31"/>
    </row>
    <row r="284" spans="1:3" ht="13.5" thickBot="1">
      <c r="A284" s="17">
        <v>6</v>
      </c>
      <c r="C284" s="16" t="s">
        <v>120</v>
      </c>
    </row>
    <row r="285" spans="3:5" ht="12.75">
      <c r="C285" s="139" t="s">
        <v>50</v>
      </c>
      <c r="D285" s="135" t="s">
        <v>51</v>
      </c>
      <c r="E285" s="140"/>
    </row>
    <row r="286" spans="3:5" ht="25.5">
      <c r="C286" s="99"/>
      <c r="D286" s="8" t="s">
        <v>52</v>
      </c>
      <c r="E286" s="21" t="s">
        <v>34</v>
      </c>
    </row>
    <row r="287" spans="3:5" ht="12.75">
      <c r="C287" s="27" t="s">
        <v>69</v>
      </c>
      <c r="D287" s="55"/>
      <c r="E287" s="57"/>
    </row>
    <row r="288" spans="3:5" ht="12.75">
      <c r="C288" s="27" t="s">
        <v>70</v>
      </c>
      <c r="D288" s="55"/>
      <c r="E288" s="57"/>
    </row>
    <row r="289" spans="3:5" ht="12.75">
      <c r="C289" s="27" t="s">
        <v>71</v>
      </c>
      <c r="D289" s="55"/>
      <c r="E289" s="57"/>
    </row>
    <row r="290" spans="3:5" ht="12.75">
      <c r="C290" s="27" t="s">
        <v>121</v>
      </c>
      <c r="D290" s="55"/>
      <c r="E290" s="57"/>
    </row>
    <row r="291" spans="3:5" ht="13.5" thickBot="1">
      <c r="C291" s="28" t="s">
        <v>8</v>
      </c>
      <c r="D291" s="39">
        <f>SUM(D287:D290)</f>
        <v>0</v>
      </c>
      <c r="E291" s="40">
        <f>SUM(E287:E290)</f>
        <v>0</v>
      </c>
    </row>
  </sheetData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85:C286"/>
    <mergeCell ref="D285:E285"/>
    <mergeCell ref="C141:E141"/>
    <mergeCell ref="D257:E257"/>
    <mergeCell ref="C257:C258"/>
    <mergeCell ref="C255:E255"/>
    <mergeCell ref="C201:D201"/>
    <mergeCell ref="C269:D269"/>
    <mergeCell ref="C159:E159"/>
    <mergeCell ref="C151:D151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23:G23"/>
    <mergeCell ref="D26:E26"/>
    <mergeCell ref="D27:E27"/>
    <mergeCell ref="C30:I30"/>
    <mergeCell ref="C40:K40"/>
    <mergeCell ref="F24:G24"/>
    <mergeCell ref="D24:E25"/>
    <mergeCell ref="C24:C25"/>
    <mergeCell ref="C164:D164"/>
    <mergeCell ref="C57:G57"/>
    <mergeCell ref="C160:D160"/>
    <mergeCell ref="C161:D161"/>
    <mergeCell ref="C158:E158"/>
    <mergeCell ref="E58:F58"/>
    <mergeCell ref="G58:G59"/>
    <mergeCell ref="C58:C59"/>
    <mergeCell ref="D58:D59"/>
    <mergeCell ref="C134:C135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200" max="255" man="1"/>
    <brk id="240" max="255" man="1"/>
    <brk id="26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eswip</cp:lastModifiedBy>
  <cp:lastPrinted>2009-03-30T06:55:39Z</cp:lastPrinted>
  <dcterms:created xsi:type="dcterms:W3CDTF">2005-02-07T16:33:39Z</dcterms:created>
  <dcterms:modified xsi:type="dcterms:W3CDTF">2010-09-15T12:36:30Z</dcterms:modified>
  <cp:category/>
  <cp:version/>
  <cp:contentType/>
  <cp:contentStatus/>
</cp:coreProperties>
</file>